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<sst xmlns="http://schemas.openxmlformats.org/spreadsheetml/2006/main" count="234" uniqueCount="183">
  <si>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</si>
  <si>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</si>
  <si>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</si>
  <si>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</si>
  <si>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</si>
  <si>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</si>
  <si>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</si>
  <si>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</si>
  <si>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</si>
  <si>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</si>
  <si>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</si>
  <si>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</si>
  <si>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</si>
  <si>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</si>
  <si>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</si>
  <si>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</si>
  <si>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</si>
  <si>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</si>
  <si>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Станично-Луганська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</si>
  <si>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</si>
  <si>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</si>
  <si>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</si>
  <si>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</si>
  <si>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</si>
  <si>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</si>
  <si>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</si>
  <si>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</si>
  <si>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</si>
  <si>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0115041</t>
  </si>
  <si>
    <t>0810</t>
  </si>
  <si>
    <t>5041</t>
  </si>
  <si>
    <t>Утримання та фінансова підтримка спортивних споруд</t>
  </si>
  <si>
    <t>0117680</t>
  </si>
  <si>
    <t>0490</t>
  </si>
  <si>
    <t>7680</t>
  </si>
  <si>
    <t>Членські внески до асоціацій органів місцевого самоврядування</t>
  </si>
  <si>
    <t>0200000</t>
  </si>
  <si>
    <t>Станично-Луганська районна державна адміністрація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</si>
  <si>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</si>
  <si>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</si>
  <si>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</si>
  <si>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</si>
  <si>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</si>
  <si>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</si>
  <si>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</si>
  <si>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</si>
  <si>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</si>
  <si>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</si>
  <si>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</si>
  <si>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</si>
  <si>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</si>
  <si>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</si>
  <si>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</si>
  <si>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</si>
  <si>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</si>
  <si>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</si>
  <si>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</si>
  <si>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</si>
  <si>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</si>
  <si>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</si>
  <si>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</si>
  <si>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</si>
  <si>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</si>
  <si>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</si>
  <si>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</si>
  <si>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</si>
  <si>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</si>
  <si>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</si>
  <si>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</si>
  <si>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</si>
  <si>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</si>
  <si>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</si>
  <si>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</si>
  <si>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</si>
  <si>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</si>
  <si>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</si>
  <si>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</si>
  <si>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</si>
  <si>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0217366</t>
  </si>
  <si>
    <t>7366</t>
  </si>
  <si>
    <t>Реалізація проектів в рамках Надзвичайної кредитної програми для відновлення України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</si>
  <si>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</si>
  <si>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</si>
  <si>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</si>
  <si>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</si>
  <si>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</si>
  <si>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</si>
  <si>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>Інші субвенції з місцевого бюджету</t>
  </si>
  <si>
    <t>0600000</t>
  </si>
  <si>
    <t>Відділ освіти  Станично-Луганської райдержадміністрації Луганської області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</si>
  <si>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</si>
  <si>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</si>
  <si>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</si>
  <si>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</si>
  <si>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</si>
  <si>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</si>
  <si>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</si>
  <si>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</si>
  <si>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</si>
  <si>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</si>
  <si>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</si>
  <si>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</si>
  <si>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</si>
  <si>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</si>
  <si>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Методичне забезпечення діяльності закладів освіти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</si>
  <si>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</si>
  <si>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</si>
  <si>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</si>
  <si>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</si>
  <si>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</si>
  <si>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</si>
  <si>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</si>
  <si>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</si>
  <si>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</si>
  <si>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</si>
  <si>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</si>
  <si>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</si>
  <si>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</si>
  <si>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</si>
  <si>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</si>
  <si>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населення Станично-Луганської райдержадміністрації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</si>
  <si>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</si>
  <si>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</si>
  <si>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</si>
  <si>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</si>
  <si>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</si>
  <si>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</si>
  <si>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</si>
  <si>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</si>
  <si>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</si>
  <si>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</si>
  <si>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</si>
  <si>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</si>
  <si>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</si>
  <si>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</si>
  <si>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</si>
  <si>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</si>
  <si>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</si>
  <si>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</si>
  <si>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</si>
  <si>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</si>
  <si>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</si>
  <si>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</si>
  <si>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1000000</t>
  </si>
  <si>
    <t>Відділ культури  Станично-Луганської райдержадміністрації</t>
  </si>
  <si>
    <t>1010000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</si>
  <si>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</si>
  <si>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</si>
  <si>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</si>
  <si>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</si>
  <si>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</si>
  <si>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</si>
  <si>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</si>
  <si>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</si>
  <si>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</si>
  <si>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</si>
  <si>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</si>
  <si>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</si>
  <si>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</si>
  <si>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</si>
  <si>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</si>
  <si>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</si>
  <si>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</si>
  <si>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</si>
  <si>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</si>
  <si>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Управління фінансів Станично-Луганської райдержадміністрації</t>
  </si>
  <si>
    <t>3710000</t>
  </si>
  <si>
    <t>3710180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</si>
  <si>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</si>
  <si>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</si>
  <si>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</si>
  <si>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</si>
  <si>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</si>
  <si>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</si>
  <si>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X</t>
  </si>
  <si>
    <t>УСЬОГО</t>
  </si>
  <si>
    <t>12315200000</t>
  </si>
  <si>
    <t>(код бюджету)</t>
  </si>
  <si>
    <t>до рішення районної ради</t>
  </si>
  <si>
    <t>"Про районний  бюджет на 2020 рік"</t>
  </si>
  <si>
    <t>видатків Станично-Луганського районного бюджету на 2020 рік</t>
  </si>
  <si>
    <t>Заступник голови районної ради</t>
  </si>
  <si>
    <t>М.Ю. Миронов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</si>
</sst>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3" fillId="0" borderId="1" xfId="0" applyNumberFormat="1" applyFont="1" applyBorder="1" applyAlignment="1" quotePrefix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4" fontId="2" fillId="0" borderId="1" xfId="0" applyNumberFormat="1" applyFont="1" applyBorder="1" applyAlignment="1" quotePrefix="1">
      <alignment horizontal="center" vertical="center" wrapText="1"/>
    </xf>
    <xf numFmtId="4" fontId="2" fillId="0" borderId="1" xfId="0" applyNumberFormat="1" applyFont="1" applyBorder="1" applyAlignment="1" quotePrefix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3" xfId="0" applyFont="1" applyBorder="1" applyAlignment="1" quotePrefix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workbookViewId="0" topLeftCell="A1">
      <pane xSplit="4" ySplit="13" topLeftCell="E61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H71" sqref="H71"/>
    </sheetView>
  </sheetViews>
  <sheetFormatPr defaultColWidth="9.00390625" defaultRowHeight="12.75"/>
  <cols>
    <col min="1" max="3" width="12.00390625" style="2" customWidth="1"/>
    <col min="4" max="4" width="40.75390625" style="2" customWidth="1"/>
    <col min="5" max="16" width="13.75390625" style="2" customWidth="1"/>
    <col min="17" max="16384" width="9.125" style="2" customWidth="1"/>
  </cols>
  <sheetData>
    <row r="1" ht="12.75">
      <c r="M1" s="2" t="s">
        <v>0</v>
      </c>
    </row>
    <row r="2" ht="12.75">
      <c r="M2" s="2" t="s">
        <v>178</v>
      </c>
    </row>
    <row r="3" ht="12.75">
      <c r="M3" s="2" t="s">
        <v>179</v>
      </c>
    </row>
    <row r="5" spans="1:16" ht="12.7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5" t="s">
        <v>180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4" t="s">
        <v>176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5" t="s">
        <v>177</v>
      </c>
      <c r="P8" s="6" t="s">
        <v>2</v>
      </c>
    </row>
    <row r="9" spans="1:16" ht="12.75">
      <c r="A9" s="27" t="s">
        <v>3</v>
      </c>
      <c r="B9" s="27" t="s">
        <v>4</v>
      </c>
      <c r="C9" s="27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8" t="s">
        <v>16</v>
      </c>
    </row>
    <row r="10" spans="1:16" ht="12.75">
      <c r="A10" s="24"/>
      <c r="B10" s="24"/>
      <c r="C10" s="24"/>
      <c r="D10" s="24"/>
      <c r="E10" s="28" t="s">
        <v>8</v>
      </c>
      <c r="F10" s="24" t="s">
        <v>9</v>
      </c>
      <c r="G10" s="24" t="s">
        <v>10</v>
      </c>
      <c r="H10" s="24"/>
      <c r="I10" s="24" t="s">
        <v>13</v>
      </c>
      <c r="J10" s="28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6" ht="12.75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7">
        <v>1</v>
      </c>
      <c r="B13" s="7">
        <v>2</v>
      </c>
      <c r="C13" s="7">
        <v>3</v>
      </c>
      <c r="D13" s="7">
        <v>4</v>
      </c>
      <c r="E13" s="8">
        <v>5</v>
      </c>
      <c r="F13" s="7">
        <v>6</v>
      </c>
      <c r="G13" s="7">
        <v>7</v>
      </c>
      <c r="H13" s="7">
        <v>8</v>
      </c>
      <c r="I13" s="7">
        <v>9</v>
      </c>
      <c r="J13" s="8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8">
        <v>16</v>
      </c>
    </row>
    <row r="14" spans="1:16" ht="12.75">
      <c r="A14" s="21" t="s">
        <v>17</v>
      </c>
      <c r="B14" s="22"/>
      <c r="C14" s="23"/>
      <c r="D14" s="1" t="s">
        <v>18</v>
      </c>
      <c r="E14" s="9">
        <v>8500973</v>
      </c>
      <c r="F14" s="10">
        <v>8500973</v>
      </c>
      <c r="G14" s="10">
        <v>5994114</v>
      </c>
      <c r="H14" s="10">
        <v>379955</v>
      </c>
      <c r="I14" s="10">
        <v>0</v>
      </c>
      <c r="J14" s="9">
        <v>37000</v>
      </c>
      <c r="K14" s="10">
        <v>37000</v>
      </c>
      <c r="L14" s="10">
        <v>0</v>
      </c>
      <c r="M14" s="10">
        <v>0</v>
      </c>
      <c r="N14" s="10">
        <v>0</v>
      </c>
      <c r="O14" s="10">
        <v>37000</v>
      </c>
      <c r="P14" s="9">
        <f aca="true" t="shared" si="0" ref="P14:P44">E14+J14</f>
        <v>8537973</v>
      </c>
    </row>
    <row r="15" spans="1:16" ht="12.75">
      <c r="A15" s="21" t="s">
        <v>19</v>
      </c>
      <c r="B15" s="22"/>
      <c r="C15" s="23"/>
      <c r="D15" s="1" t="s">
        <v>18</v>
      </c>
      <c r="E15" s="9">
        <v>8500973</v>
      </c>
      <c r="F15" s="10">
        <v>8500973</v>
      </c>
      <c r="G15" s="10">
        <v>5994114</v>
      </c>
      <c r="H15" s="10">
        <v>379955</v>
      </c>
      <c r="I15" s="10">
        <v>0</v>
      </c>
      <c r="J15" s="9">
        <v>37000</v>
      </c>
      <c r="K15" s="10">
        <v>37000</v>
      </c>
      <c r="L15" s="10">
        <v>0</v>
      </c>
      <c r="M15" s="10">
        <v>0</v>
      </c>
      <c r="N15" s="10">
        <v>0</v>
      </c>
      <c r="O15" s="10">
        <v>37000</v>
      </c>
      <c r="P15" s="9">
        <f t="shared" si="0"/>
        <v>8537973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14">
        <v>6675644</v>
      </c>
      <c r="F16" s="15">
        <v>6675644</v>
      </c>
      <c r="G16" s="15">
        <v>4851918</v>
      </c>
      <c r="H16" s="15">
        <v>191668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6675644</v>
      </c>
    </row>
    <row r="17" spans="1:16" ht="12.75">
      <c r="A17" s="11" t="s">
        <v>24</v>
      </c>
      <c r="B17" s="11" t="s">
        <v>26</v>
      </c>
      <c r="C17" s="12" t="s">
        <v>25</v>
      </c>
      <c r="D17" s="13" t="s">
        <v>27</v>
      </c>
      <c r="E17" s="14">
        <v>812368</v>
      </c>
      <c r="F17" s="15">
        <v>812368</v>
      </c>
      <c r="G17" s="15">
        <v>479418</v>
      </c>
      <c r="H17" s="15">
        <v>105500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812368</v>
      </c>
    </row>
    <row r="18" spans="1:16" ht="25.5">
      <c r="A18" s="11" t="s">
        <v>28</v>
      </c>
      <c r="B18" s="11" t="s">
        <v>30</v>
      </c>
      <c r="C18" s="12" t="s">
        <v>29</v>
      </c>
      <c r="D18" s="13" t="s">
        <v>31</v>
      </c>
      <c r="E18" s="14">
        <v>992961</v>
      </c>
      <c r="F18" s="15">
        <v>992961</v>
      </c>
      <c r="G18" s="15">
        <v>662778</v>
      </c>
      <c r="H18" s="15">
        <v>82787</v>
      </c>
      <c r="I18" s="15">
        <v>0</v>
      </c>
      <c r="J18" s="14">
        <v>37000</v>
      </c>
      <c r="K18" s="15">
        <v>37000</v>
      </c>
      <c r="L18" s="15">
        <v>0</v>
      </c>
      <c r="M18" s="15">
        <v>0</v>
      </c>
      <c r="N18" s="15">
        <v>0</v>
      </c>
      <c r="O18" s="15">
        <v>37000</v>
      </c>
      <c r="P18" s="14">
        <f t="shared" si="0"/>
        <v>1029961</v>
      </c>
    </row>
    <row r="19" spans="1:16" ht="25.5">
      <c r="A19" s="11" t="s">
        <v>32</v>
      </c>
      <c r="B19" s="11" t="s">
        <v>34</v>
      </c>
      <c r="C19" s="12" t="s">
        <v>33</v>
      </c>
      <c r="D19" s="13" t="s">
        <v>35</v>
      </c>
      <c r="E19" s="14">
        <v>20000</v>
      </c>
      <c r="F19" s="15">
        <v>20000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20000</v>
      </c>
    </row>
    <row r="20" spans="1:16" ht="25.5">
      <c r="A20" s="21" t="s">
        <v>36</v>
      </c>
      <c r="B20" s="22"/>
      <c r="C20" s="23"/>
      <c r="D20" s="1" t="s">
        <v>37</v>
      </c>
      <c r="E20" s="9">
        <v>23736797</v>
      </c>
      <c r="F20" s="10">
        <v>23736797</v>
      </c>
      <c r="G20" s="10">
        <f>G21</f>
        <v>7761643</v>
      </c>
      <c r="H20" s="10">
        <f>H21</f>
        <v>10997371</v>
      </c>
      <c r="I20" s="10">
        <v>0</v>
      </c>
      <c r="J20" s="9">
        <v>1994307</v>
      </c>
      <c r="K20" s="10">
        <v>1994307</v>
      </c>
      <c r="L20" s="10">
        <v>0</v>
      </c>
      <c r="M20" s="10">
        <v>0</v>
      </c>
      <c r="N20" s="10">
        <v>0</v>
      </c>
      <c r="O20" s="10">
        <v>1994307</v>
      </c>
      <c r="P20" s="9">
        <f t="shared" si="0"/>
        <v>25731104</v>
      </c>
    </row>
    <row r="21" spans="1:16" ht="25.5">
      <c r="A21" s="21" t="s">
        <v>38</v>
      </c>
      <c r="B21" s="22"/>
      <c r="C21" s="23"/>
      <c r="D21" s="1" t="s">
        <v>37</v>
      </c>
      <c r="E21" s="9">
        <v>23736797</v>
      </c>
      <c r="F21" s="10">
        <v>23736797</v>
      </c>
      <c r="G21" s="10">
        <f>726250+G23</f>
        <v>7761643</v>
      </c>
      <c r="H21" s="10">
        <f>16281+H23+H24</f>
        <v>10997371</v>
      </c>
      <c r="I21" s="10">
        <v>0</v>
      </c>
      <c r="J21" s="9">
        <v>1994307</v>
      </c>
      <c r="K21" s="10">
        <v>1994307</v>
      </c>
      <c r="L21" s="10">
        <v>0</v>
      </c>
      <c r="M21" s="10">
        <v>0</v>
      </c>
      <c r="N21" s="10">
        <v>0</v>
      </c>
      <c r="O21" s="10">
        <v>1994307</v>
      </c>
      <c r="P21" s="9">
        <f t="shared" si="0"/>
        <v>25731104</v>
      </c>
    </row>
    <row r="22" spans="1:16" ht="12.75">
      <c r="A22" s="11" t="s">
        <v>39</v>
      </c>
      <c r="B22" s="11" t="s">
        <v>26</v>
      </c>
      <c r="C22" s="12" t="s">
        <v>25</v>
      </c>
      <c r="D22" s="13" t="s">
        <v>27</v>
      </c>
      <c r="E22" s="14">
        <v>46800</v>
      </c>
      <c r="F22" s="15">
        <v>46800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46800</v>
      </c>
    </row>
    <row r="23" spans="1:16" ht="25.5">
      <c r="A23" s="11" t="s">
        <v>40</v>
      </c>
      <c r="B23" s="11" t="s">
        <v>42</v>
      </c>
      <c r="C23" s="12" t="s">
        <v>41</v>
      </c>
      <c r="D23" s="13" t="s">
        <v>43</v>
      </c>
      <c r="E23" s="14">
        <v>17767278</v>
      </c>
      <c r="F23" s="15">
        <v>17767278</v>
      </c>
      <c r="G23" s="15">
        <v>7035393</v>
      </c>
      <c r="H23" s="15">
        <v>8933178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17767278</v>
      </c>
    </row>
    <row r="24" spans="1:16" ht="38.25">
      <c r="A24" s="11" t="s">
        <v>44</v>
      </c>
      <c r="B24" s="11" t="s">
        <v>46</v>
      </c>
      <c r="C24" s="12" t="s">
        <v>45</v>
      </c>
      <c r="D24" s="13" t="s">
        <v>47</v>
      </c>
      <c r="E24" s="14">
        <v>2047912</v>
      </c>
      <c r="F24" s="15">
        <v>2047912</v>
      </c>
      <c r="G24" s="15">
        <v>0</v>
      </c>
      <c r="H24" s="15">
        <v>2047912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2047912</v>
      </c>
    </row>
    <row r="25" spans="1:16" ht="25.5">
      <c r="A25" s="11" t="s">
        <v>48</v>
      </c>
      <c r="B25" s="11" t="s">
        <v>50</v>
      </c>
      <c r="C25" s="12" t="s">
        <v>49</v>
      </c>
      <c r="D25" s="13" t="s">
        <v>51</v>
      </c>
      <c r="E25" s="14">
        <v>266891</v>
      </c>
      <c r="F25" s="15">
        <v>266891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266891</v>
      </c>
    </row>
    <row r="26" spans="1:16" ht="25.5">
      <c r="A26" s="11" t="s">
        <v>52</v>
      </c>
      <c r="B26" s="11" t="s">
        <v>53</v>
      </c>
      <c r="C26" s="12" t="s">
        <v>49</v>
      </c>
      <c r="D26" s="13" t="s">
        <v>54</v>
      </c>
      <c r="E26" s="14">
        <v>236727</v>
      </c>
      <c r="F26" s="15">
        <v>236727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236727</v>
      </c>
    </row>
    <row r="27" spans="1:16" ht="25.5">
      <c r="A27" s="11" t="s">
        <v>55</v>
      </c>
      <c r="B27" s="11" t="s">
        <v>57</v>
      </c>
      <c r="C27" s="12" t="s">
        <v>56</v>
      </c>
      <c r="D27" s="13" t="s">
        <v>58</v>
      </c>
      <c r="E27" s="14">
        <v>91000</v>
      </c>
      <c r="F27" s="15">
        <v>91000</v>
      </c>
      <c r="G27" s="15">
        <v>0</v>
      </c>
      <c r="H27" s="15">
        <v>0</v>
      </c>
      <c r="I27" s="15">
        <v>0</v>
      </c>
      <c r="J27" s="14">
        <v>35000</v>
      </c>
      <c r="K27" s="15">
        <v>35000</v>
      </c>
      <c r="L27" s="15">
        <v>0</v>
      </c>
      <c r="M27" s="15">
        <v>0</v>
      </c>
      <c r="N27" s="15">
        <v>0</v>
      </c>
      <c r="O27" s="15">
        <v>35000</v>
      </c>
      <c r="P27" s="14">
        <f t="shared" si="0"/>
        <v>126000</v>
      </c>
    </row>
    <row r="28" spans="1:16" ht="25.5">
      <c r="A28" s="11" t="s">
        <v>59</v>
      </c>
      <c r="B28" s="11" t="s">
        <v>60</v>
      </c>
      <c r="C28" s="12" t="s">
        <v>56</v>
      </c>
      <c r="D28" s="13" t="s">
        <v>61</v>
      </c>
      <c r="E28" s="14">
        <v>976391</v>
      </c>
      <c r="F28" s="15">
        <v>976391</v>
      </c>
      <c r="G28" s="15">
        <v>726250</v>
      </c>
      <c r="H28" s="15">
        <v>16281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976391</v>
      </c>
    </row>
    <row r="29" spans="1:16" ht="12.75">
      <c r="A29" s="11" t="s">
        <v>62</v>
      </c>
      <c r="B29" s="11" t="s">
        <v>63</v>
      </c>
      <c r="C29" s="12" t="s">
        <v>56</v>
      </c>
      <c r="D29" s="13" t="s">
        <v>64</v>
      </c>
      <c r="E29" s="14">
        <v>90000</v>
      </c>
      <c r="F29" s="15">
        <v>90000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90000</v>
      </c>
    </row>
    <row r="30" spans="1:16" ht="63.75">
      <c r="A30" s="11" t="s">
        <v>65</v>
      </c>
      <c r="B30" s="11" t="s">
        <v>66</v>
      </c>
      <c r="C30" s="12" t="s">
        <v>56</v>
      </c>
      <c r="D30" s="13" t="s">
        <v>67</v>
      </c>
      <c r="E30" s="14">
        <v>196000</v>
      </c>
      <c r="F30" s="15">
        <v>196000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196000</v>
      </c>
    </row>
    <row r="31" spans="1:16" ht="25.5">
      <c r="A31" s="11" t="s">
        <v>68</v>
      </c>
      <c r="B31" s="11" t="s">
        <v>70</v>
      </c>
      <c r="C31" s="12" t="s">
        <v>69</v>
      </c>
      <c r="D31" s="13" t="s">
        <v>71</v>
      </c>
      <c r="E31" s="14">
        <v>330000</v>
      </c>
      <c r="F31" s="15">
        <v>330000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330000</v>
      </c>
    </row>
    <row r="32" spans="1:16" ht="38.25">
      <c r="A32" s="11" t="s">
        <v>72</v>
      </c>
      <c r="B32" s="11" t="s">
        <v>73</v>
      </c>
      <c r="C32" s="12" t="s">
        <v>29</v>
      </c>
      <c r="D32" s="13" t="s">
        <v>74</v>
      </c>
      <c r="E32" s="14">
        <v>623920</v>
      </c>
      <c r="F32" s="15">
        <v>623920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623920</v>
      </c>
    </row>
    <row r="33" spans="1:16" ht="38.25">
      <c r="A33" s="11" t="s">
        <v>75</v>
      </c>
      <c r="B33" s="11" t="s">
        <v>76</v>
      </c>
      <c r="C33" s="12" t="s">
        <v>29</v>
      </c>
      <c r="D33" s="13" t="s">
        <v>77</v>
      </c>
      <c r="E33" s="14">
        <v>114180</v>
      </c>
      <c r="F33" s="15">
        <v>114180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114180</v>
      </c>
    </row>
    <row r="34" spans="1:16" ht="25.5">
      <c r="A34" s="11" t="s">
        <v>78</v>
      </c>
      <c r="B34" s="11" t="s">
        <v>79</v>
      </c>
      <c r="C34" s="12" t="s">
        <v>33</v>
      </c>
      <c r="D34" s="13" t="s">
        <v>80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4">
        <v>1959307</v>
      </c>
      <c r="K34" s="15">
        <v>1959307</v>
      </c>
      <c r="L34" s="15">
        <v>0</v>
      </c>
      <c r="M34" s="15">
        <v>0</v>
      </c>
      <c r="N34" s="15">
        <v>0</v>
      </c>
      <c r="O34" s="15">
        <v>1959307</v>
      </c>
      <c r="P34" s="14">
        <f t="shared" si="0"/>
        <v>1959307</v>
      </c>
    </row>
    <row r="35" spans="1:16" ht="25.5">
      <c r="A35" s="11" t="s">
        <v>81</v>
      </c>
      <c r="B35" s="11" t="s">
        <v>83</v>
      </c>
      <c r="C35" s="12" t="s">
        <v>82</v>
      </c>
      <c r="D35" s="13" t="s">
        <v>84</v>
      </c>
      <c r="E35" s="14">
        <v>699698</v>
      </c>
      <c r="F35" s="15">
        <v>699698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699698</v>
      </c>
    </row>
    <row r="36" spans="1:16" ht="12.75">
      <c r="A36" s="11" t="s">
        <v>85</v>
      </c>
      <c r="B36" s="11" t="s">
        <v>86</v>
      </c>
      <c r="C36" s="12" t="s">
        <v>26</v>
      </c>
      <c r="D36" s="13" t="s">
        <v>87</v>
      </c>
      <c r="E36" s="14">
        <v>250000</v>
      </c>
      <c r="F36" s="15">
        <v>250000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250000</v>
      </c>
    </row>
    <row r="37" spans="1:16" ht="25.5">
      <c r="A37" s="21" t="s">
        <v>88</v>
      </c>
      <c r="B37" s="22"/>
      <c r="C37" s="23"/>
      <c r="D37" s="1" t="s">
        <v>89</v>
      </c>
      <c r="E37" s="9">
        <v>165979570</v>
      </c>
      <c r="F37" s="10">
        <v>165979570</v>
      </c>
      <c r="G37" s="10">
        <v>103166177</v>
      </c>
      <c r="H37" s="10">
        <v>25905122</v>
      </c>
      <c r="I37" s="10">
        <v>0</v>
      </c>
      <c r="J37" s="9">
        <v>3159216</v>
      </c>
      <c r="K37" s="10">
        <v>636099</v>
      </c>
      <c r="L37" s="10">
        <v>2523117</v>
      </c>
      <c r="M37" s="10">
        <v>0</v>
      </c>
      <c r="N37" s="10">
        <v>0</v>
      </c>
      <c r="O37" s="10">
        <v>636099</v>
      </c>
      <c r="P37" s="9">
        <f t="shared" si="0"/>
        <v>169138786</v>
      </c>
    </row>
    <row r="38" spans="1:16" ht="25.5">
      <c r="A38" s="21" t="s">
        <v>90</v>
      </c>
      <c r="B38" s="22"/>
      <c r="C38" s="23"/>
      <c r="D38" s="1" t="s">
        <v>89</v>
      </c>
      <c r="E38" s="9">
        <v>165979570</v>
      </c>
      <c r="F38" s="10">
        <v>165979570</v>
      </c>
      <c r="G38" s="10">
        <v>103166177</v>
      </c>
      <c r="H38" s="10">
        <v>25905122</v>
      </c>
      <c r="I38" s="10">
        <v>0</v>
      </c>
      <c r="J38" s="9">
        <v>3159216</v>
      </c>
      <c r="K38" s="10">
        <v>636099</v>
      </c>
      <c r="L38" s="10">
        <v>2523117</v>
      </c>
      <c r="M38" s="10">
        <v>0</v>
      </c>
      <c r="N38" s="10">
        <v>0</v>
      </c>
      <c r="O38" s="10">
        <v>636099</v>
      </c>
      <c r="P38" s="9">
        <f t="shared" si="0"/>
        <v>169138786</v>
      </c>
    </row>
    <row r="39" spans="1:16" ht="12.75">
      <c r="A39" s="11" t="s">
        <v>91</v>
      </c>
      <c r="B39" s="11" t="s">
        <v>93</v>
      </c>
      <c r="C39" s="12" t="s">
        <v>92</v>
      </c>
      <c r="D39" s="13" t="s">
        <v>94</v>
      </c>
      <c r="E39" s="14">
        <v>24802945</v>
      </c>
      <c r="F39" s="15">
        <v>24802945</v>
      </c>
      <c r="G39" s="15">
        <v>15143899</v>
      </c>
      <c r="H39" s="15">
        <v>3579193</v>
      </c>
      <c r="I39" s="15">
        <v>0</v>
      </c>
      <c r="J39" s="14">
        <v>2226885</v>
      </c>
      <c r="K39" s="15">
        <v>6303</v>
      </c>
      <c r="L39" s="15">
        <v>2220582</v>
      </c>
      <c r="M39" s="15">
        <v>0</v>
      </c>
      <c r="N39" s="15">
        <v>0</v>
      </c>
      <c r="O39" s="15">
        <v>6303</v>
      </c>
      <c r="P39" s="14">
        <f t="shared" si="0"/>
        <v>27029830</v>
      </c>
    </row>
    <row r="40" spans="1:16" ht="51">
      <c r="A40" s="11" t="s">
        <v>95</v>
      </c>
      <c r="B40" s="11" t="s">
        <v>97</v>
      </c>
      <c r="C40" s="12" t="s">
        <v>96</v>
      </c>
      <c r="D40" s="13" t="s">
        <v>98</v>
      </c>
      <c r="E40" s="14">
        <v>128885457</v>
      </c>
      <c r="F40" s="15">
        <v>128885457</v>
      </c>
      <c r="G40" s="15">
        <v>79764275</v>
      </c>
      <c r="H40" s="15">
        <v>21658618</v>
      </c>
      <c r="I40" s="15">
        <v>0</v>
      </c>
      <c r="J40" s="14">
        <v>932331</v>
      </c>
      <c r="K40" s="15">
        <v>629796</v>
      </c>
      <c r="L40" s="15">
        <v>302535</v>
      </c>
      <c r="M40" s="15">
        <v>0</v>
      </c>
      <c r="N40" s="15">
        <v>0</v>
      </c>
      <c r="O40" s="15">
        <v>629796</v>
      </c>
      <c r="P40" s="14">
        <f t="shared" si="0"/>
        <v>129817788</v>
      </c>
    </row>
    <row r="41" spans="1:16" ht="38.25">
      <c r="A41" s="11" t="s">
        <v>99</v>
      </c>
      <c r="B41" s="11" t="s">
        <v>69</v>
      </c>
      <c r="C41" s="12" t="s">
        <v>100</v>
      </c>
      <c r="D41" s="13" t="s">
        <v>101</v>
      </c>
      <c r="E41" s="14">
        <v>2632069</v>
      </c>
      <c r="F41" s="15">
        <v>2632069</v>
      </c>
      <c r="G41" s="15">
        <v>1928729</v>
      </c>
      <c r="H41" s="15">
        <v>111720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2632069</v>
      </c>
    </row>
    <row r="42" spans="1:16" ht="25.5">
      <c r="A42" s="11" t="s">
        <v>102</v>
      </c>
      <c r="B42" s="11" t="s">
        <v>103</v>
      </c>
      <c r="C42" s="12" t="s">
        <v>100</v>
      </c>
      <c r="D42" s="13" t="s">
        <v>104</v>
      </c>
      <c r="E42" s="14">
        <v>2093869</v>
      </c>
      <c r="F42" s="15">
        <v>2093869</v>
      </c>
      <c r="G42" s="15">
        <v>1557774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2093869</v>
      </c>
    </row>
    <row r="43" spans="1:16" ht="25.5">
      <c r="A43" s="11" t="s">
        <v>105</v>
      </c>
      <c r="B43" s="11" t="s">
        <v>107</v>
      </c>
      <c r="C43" s="12" t="s">
        <v>106</v>
      </c>
      <c r="D43" s="13" t="s">
        <v>108</v>
      </c>
      <c r="E43" s="14">
        <v>4335637</v>
      </c>
      <c r="F43" s="15">
        <v>4335637</v>
      </c>
      <c r="G43" s="15">
        <v>2943883</v>
      </c>
      <c r="H43" s="15">
        <v>154628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4335637</v>
      </c>
    </row>
    <row r="44" spans="1:16" ht="12.75">
      <c r="A44" s="11" t="s">
        <v>109</v>
      </c>
      <c r="B44" s="11" t="s">
        <v>110</v>
      </c>
      <c r="C44" s="12" t="s">
        <v>106</v>
      </c>
      <c r="D44" s="13" t="s">
        <v>111</v>
      </c>
      <c r="E44" s="14">
        <v>36200</v>
      </c>
      <c r="F44" s="15">
        <v>36200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36200</v>
      </c>
    </row>
    <row r="45" spans="1:16" ht="25.5">
      <c r="A45" s="11" t="s">
        <v>112</v>
      </c>
      <c r="B45" s="11" t="s">
        <v>113</v>
      </c>
      <c r="C45" s="12" t="s">
        <v>106</v>
      </c>
      <c r="D45" s="13" t="s">
        <v>114</v>
      </c>
      <c r="E45" s="14">
        <v>1000164</v>
      </c>
      <c r="F45" s="15">
        <v>1000164</v>
      </c>
      <c r="G45" s="15">
        <v>762299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aca="true" t="shared" si="1" ref="P45:P70">E45+J45</f>
        <v>1000164</v>
      </c>
    </row>
    <row r="46" spans="1:16" ht="63.75">
      <c r="A46" s="11" t="s">
        <v>115</v>
      </c>
      <c r="B46" s="11" t="s">
        <v>66</v>
      </c>
      <c r="C46" s="12" t="s">
        <v>56</v>
      </c>
      <c r="D46" s="13" t="s">
        <v>67</v>
      </c>
      <c r="E46" s="14">
        <v>195500</v>
      </c>
      <c r="F46" s="15">
        <v>195500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1"/>
        <v>195500</v>
      </c>
    </row>
    <row r="47" spans="1:16" ht="25.5">
      <c r="A47" s="11" t="s">
        <v>116</v>
      </c>
      <c r="B47" s="11" t="s">
        <v>117</v>
      </c>
      <c r="C47" s="12" t="s">
        <v>29</v>
      </c>
      <c r="D47" s="13" t="s">
        <v>118</v>
      </c>
      <c r="E47" s="14">
        <v>1997729</v>
      </c>
      <c r="F47" s="15">
        <v>1997729</v>
      </c>
      <c r="G47" s="15">
        <v>1065318</v>
      </c>
      <c r="H47" s="15">
        <v>400963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1"/>
        <v>1997729</v>
      </c>
    </row>
    <row r="48" spans="1:16" ht="25.5">
      <c r="A48" s="21" t="s">
        <v>119</v>
      </c>
      <c r="B48" s="22"/>
      <c r="C48" s="23"/>
      <c r="D48" s="1" t="s">
        <v>120</v>
      </c>
      <c r="E48" s="9">
        <v>9821691</v>
      </c>
      <c r="F48" s="10">
        <v>9821691</v>
      </c>
      <c r="G48" s="10">
        <v>6345435</v>
      </c>
      <c r="H48" s="10">
        <v>362111</v>
      </c>
      <c r="I48" s="10">
        <v>0</v>
      </c>
      <c r="J48" s="9">
        <v>81000</v>
      </c>
      <c r="K48" s="10">
        <v>0</v>
      </c>
      <c r="L48" s="10">
        <v>81000</v>
      </c>
      <c r="M48" s="10">
        <v>0</v>
      </c>
      <c r="N48" s="10">
        <v>0</v>
      </c>
      <c r="O48" s="10">
        <v>0</v>
      </c>
      <c r="P48" s="9">
        <f t="shared" si="1"/>
        <v>9902691</v>
      </c>
    </row>
    <row r="49" spans="1:16" ht="25.5">
      <c r="A49" s="21" t="s">
        <v>121</v>
      </c>
      <c r="B49" s="22"/>
      <c r="C49" s="23"/>
      <c r="D49" s="1" t="s">
        <v>120</v>
      </c>
      <c r="E49" s="9">
        <v>9821691</v>
      </c>
      <c r="F49" s="10">
        <v>9821691</v>
      </c>
      <c r="G49" s="10">
        <v>6345435</v>
      </c>
      <c r="H49" s="10">
        <v>362111</v>
      </c>
      <c r="I49" s="10">
        <v>0</v>
      </c>
      <c r="J49" s="9">
        <v>81000</v>
      </c>
      <c r="K49" s="10">
        <v>0</v>
      </c>
      <c r="L49" s="10">
        <v>81000</v>
      </c>
      <c r="M49" s="10">
        <v>0</v>
      </c>
      <c r="N49" s="10">
        <v>0</v>
      </c>
      <c r="O49" s="10">
        <v>0</v>
      </c>
      <c r="P49" s="9">
        <f t="shared" si="1"/>
        <v>9902691</v>
      </c>
    </row>
    <row r="50" spans="1:16" ht="25.5">
      <c r="A50" s="11" t="s">
        <v>122</v>
      </c>
      <c r="B50" s="11" t="s">
        <v>124</v>
      </c>
      <c r="C50" s="12" t="s">
        <v>123</v>
      </c>
      <c r="D50" s="13" t="s">
        <v>125</v>
      </c>
      <c r="E50" s="14">
        <v>100800</v>
      </c>
      <c r="F50" s="15">
        <v>100800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100800</v>
      </c>
    </row>
    <row r="51" spans="1:16" ht="38.25">
      <c r="A51" s="11" t="s">
        <v>126</v>
      </c>
      <c r="B51" s="11" t="s">
        <v>127</v>
      </c>
      <c r="C51" s="12" t="s">
        <v>123</v>
      </c>
      <c r="D51" s="13" t="s">
        <v>128</v>
      </c>
      <c r="E51" s="14">
        <v>124713</v>
      </c>
      <c r="F51" s="15">
        <v>124713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124713</v>
      </c>
    </row>
    <row r="52" spans="1:16" ht="38.25">
      <c r="A52" s="11" t="s">
        <v>129</v>
      </c>
      <c r="B52" s="11" t="s">
        <v>130</v>
      </c>
      <c r="C52" s="12" t="s">
        <v>123</v>
      </c>
      <c r="D52" s="13" t="s">
        <v>131</v>
      </c>
      <c r="E52" s="14">
        <v>68250</v>
      </c>
      <c r="F52" s="15">
        <v>68250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68250</v>
      </c>
    </row>
    <row r="53" spans="1:16" ht="51">
      <c r="A53" s="11" t="s">
        <v>132</v>
      </c>
      <c r="B53" s="11" t="s">
        <v>133</v>
      </c>
      <c r="C53" s="12" t="s">
        <v>97</v>
      </c>
      <c r="D53" s="13" t="s">
        <v>134</v>
      </c>
      <c r="E53" s="14">
        <v>7408939</v>
      </c>
      <c r="F53" s="15">
        <v>7408939</v>
      </c>
      <c r="G53" s="15">
        <v>5694647</v>
      </c>
      <c r="H53" s="15">
        <v>320474</v>
      </c>
      <c r="I53" s="15">
        <v>0</v>
      </c>
      <c r="J53" s="14">
        <v>81000</v>
      </c>
      <c r="K53" s="15">
        <v>0</v>
      </c>
      <c r="L53" s="15">
        <v>81000</v>
      </c>
      <c r="M53" s="15">
        <v>0</v>
      </c>
      <c r="N53" s="15">
        <v>0</v>
      </c>
      <c r="O53" s="15">
        <v>0</v>
      </c>
      <c r="P53" s="14">
        <f t="shared" si="1"/>
        <v>7489939</v>
      </c>
    </row>
    <row r="54" spans="1:16" ht="25.5">
      <c r="A54" s="11" t="s">
        <v>135</v>
      </c>
      <c r="B54" s="11" t="s">
        <v>136</v>
      </c>
      <c r="C54" s="12" t="s">
        <v>93</v>
      </c>
      <c r="D54" s="13" t="s">
        <v>137</v>
      </c>
      <c r="E54" s="14">
        <v>869506</v>
      </c>
      <c r="F54" s="15">
        <v>869506</v>
      </c>
      <c r="G54" s="15">
        <v>650788</v>
      </c>
      <c r="H54" s="15">
        <v>41637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869506</v>
      </c>
    </row>
    <row r="55" spans="1:16" ht="63.75">
      <c r="A55" s="11" t="s">
        <v>138</v>
      </c>
      <c r="B55" s="11" t="s">
        <v>66</v>
      </c>
      <c r="C55" s="12" t="s">
        <v>56</v>
      </c>
      <c r="D55" s="13" t="s">
        <v>67</v>
      </c>
      <c r="E55" s="14">
        <v>199920</v>
      </c>
      <c r="F55" s="15">
        <v>199920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199920</v>
      </c>
    </row>
    <row r="56" spans="1:16" ht="76.5">
      <c r="A56" s="11" t="s">
        <v>139</v>
      </c>
      <c r="B56" s="11" t="s">
        <v>140</v>
      </c>
      <c r="C56" s="12" t="s">
        <v>93</v>
      </c>
      <c r="D56" s="13" t="s">
        <v>141</v>
      </c>
      <c r="E56" s="14">
        <v>749563</v>
      </c>
      <c r="F56" s="15">
        <v>749563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749563</v>
      </c>
    </row>
    <row r="57" spans="1:16" ht="25.5">
      <c r="A57" s="11" t="s">
        <v>142</v>
      </c>
      <c r="B57" s="11" t="s">
        <v>70</v>
      </c>
      <c r="C57" s="12" t="s">
        <v>69</v>
      </c>
      <c r="D57" s="13" t="s">
        <v>71</v>
      </c>
      <c r="E57" s="14">
        <v>300000</v>
      </c>
      <c r="F57" s="15">
        <v>300000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300000</v>
      </c>
    </row>
    <row r="58" spans="1:16" ht="25.5">
      <c r="A58" s="21" t="s">
        <v>143</v>
      </c>
      <c r="B58" s="22"/>
      <c r="C58" s="23"/>
      <c r="D58" s="1" t="s">
        <v>144</v>
      </c>
      <c r="E58" s="9">
        <v>17946994</v>
      </c>
      <c r="F58" s="10">
        <v>17946994</v>
      </c>
      <c r="G58" s="10">
        <v>12559135</v>
      </c>
      <c r="H58" s="10">
        <v>1982912</v>
      </c>
      <c r="I58" s="10">
        <v>0</v>
      </c>
      <c r="J58" s="9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9">
        <f t="shared" si="1"/>
        <v>17946994</v>
      </c>
    </row>
    <row r="59" spans="1:16" ht="25.5">
      <c r="A59" s="21" t="s">
        <v>145</v>
      </c>
      <c r="B59" s="22"/>
      <c r="C59" s="23"/>
      <c r="D59" s="1" t="s">
        <v>144</v>
      </c>
      <c r="E59" s="9">
        <v>17946994</v>
      </c>
      <c r="F59" s="10">
        <v>17946994</v>
      </c>
      <c r="G59" s="10">
        <v>12559135</v>
      </c>
      <c r="H59" s="10">
        <v>1982912</v>
      </c>
      <c r="I59" s="10">
        <v>0</v>
      </c>
      <c r="J59" s="9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9">
        <f t="shared" si="1"/>
        <v>17946994</v>
      </c>
    </row>
    <row r="60" spans="1:16" ht="25.5">
      <c r="A60" s="11" t="s">
        <v>146</v>
      </c>
      <c r="B60" s="11" t="s">
        <v>147</v>
      </c>
      <c r="C60" s="12" t="s">
        <v>100</v>
      </c>
      <c r="D60" s="13" t="s">
        <v>148</v>
      </c>
      <c r="E60" s="14">
        <v>3543819</v>
      </c>
      <c r="F60" s="15">
        <v>3543819</v>
      </c>
      <c r="G60" s="15">
        <v>2721699</v>
      </c>
      <c r="H60" s="15">
        <v>179291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3543819</v>
      </c>
    </row>
    <row r="61" spans="1:16" ht="12.75">
      <c r="A61" s="11" t="s">
        <v>149</v>
      </c>
      <c r="B61" s="11" t="s">
        <v>151</v>
      </c>
      <c r="C61" s="12" t="s">
        <v>150</v>
      </c>
      <c r="D61" s="13" t="s">
        <v>152</v>
      </c>
      <c r="E61" s="14">
        <v>4497151</v>
      </c>
      <c r="F61" s="15">
        <v>4497151</v>
      </c>
      <c r="G61" s="15">
        <v>3256424</v>
      </c>
      <c r="H61" s="15">
        <v>290479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4497151</v>
      </c>
    </row>
    <row r="62" spans="1:16" ht="12.75">
      <c r="A62" s="11" t="s">
        <v>153</v>
      </c>
      <c r="B62" s="11" t="s">
        <v>154</v>
      </c>
      <c r="C62" s="12" t="s">
        <v>150</v>
      </c>
      <c r="D62" s="13" t="s">
        <v>155</v>
      </c>
      <c r="E62" s="14">
        <v>109555</v>
      </c>
      <c r="F62" s="15">
        <v>109555</v>
      </c>
      <c r="G62" s="15">
        <v>71296</v>
      </c>
      <c r="H62" s="15">
        <v>6889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109555</v>
      </c>
    </row>
    <row r="63" spans="1:16" ht="38.25">
      <c r="A63" s="11" t="s">
        <v>156</v>
      </c>
      <c r="B63" s="11" t="s">
        <v>158</v>
      </c>
      <c r="C63" s="12" t="s">
        <v>157</v>
      </c>
      <c r="D63" s="13" t="s">
        <v>159</v>
      </c>
      <c r="E63" s="14">
        <v>9117346</v>
      </c>
      <c r="F63" s="15">
        <v>9117346</v>
      </c>
      <c r="G63" s="15">
        <v>6017785</v>
      </c>
      <c r="H63" s="15">
        <v>1454639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9117346</v>
      </c>
    </row>
    <row r="64" spans="1:16" ht="25.5">
      <c r="A64" s="11" t="s">
        <v>160</v>
      </c>
      <c r="B64" s="11" t="s">
        <v>162</v>
      </c>
      <c r="C64" s="12" t="s">
        <v>161</v>
      </c>
      <c r="D64" s="13" t="s">
        <v>163</v>
      </c>
      <c r="E64" s="14">
        <v>679123</v>
      </c>
      <c r="F64" s="15">
        <v>679123</v>
      </c>
      <c r="G64" s="15">
        <v>491931</v>
      </c>
      <c r="H64" s="15">
        <v>51614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679123</v>
      </c>
    </row>
    <row r="65" spans="1:16" ht="25.5">
      <c r="A65" s="21" t="s">
        <v>164</v>
      </c>
      <c r="B65" s="22"/>
      <c r="C65" s="23"/>
      <c r="D65" s="1" t="s">
        <v>165</v>
      </c>
      <c r="E65" s="9">
        <v>4606520</v>
      </c>
      <c r="F65" s="10">
        <v>2406520</v>
      </c>
      <c r="G65" s="10">
        <v>0</v>
      </c>
      <c r="H65" s="10">
        <v>0</v>
      </c>
      <c r="I65" s="10">
        <v>0</v>
      </c>
      <c r="J65" s="9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9">
        <f t="shared" si="1"/>
        <v>4606520</v>
      </c>
    </row>
    <row r="66" spans="1:16" ht="25.5">
      <c r="A66" s="21" t="s">
        <v>166</v>
      </c>
      <c r="B66" s="22"/>
      <c r="C66" s="23"/>
      <c r="D66" s="1" t="s">
        <v>165</v>
      </c>
      <c r="E66" s="9">
        <v>4606520</v>
      </c>
      <c r="F66" s="10">
        <v>2406520</v>
      </c>
      <c r="G66" s="10">
        <v>0</v>
      </c>
      <c r="H66" s="10">
        <v>0</v>
      </c>
      <c r="I66" s="10">
        <v>0</v>
      </c>
      <c r="J66" s="9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9">
        <f t="shared" si="1"/>
        <v>4606520</v>
      </c>
    </row>
    <row r="67" spans="1:16" ht="12.75">
      <c r="A67" s="11" t="s">
        <v>167</v>
      </c>
      <c r="B67" s="11" t="s">
        <v>26</v>
      </c>
      <c r="C67" s="12" t="s">
        <v>25</v>
      </c>
      <c r="D67" s="13" t="s">
        <v>27</v>
      </c>
      <c r="E67" s="14">
        <v>6520</v>
      </c>
      <c r="F67" s="15">
        <v>6520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6520</v>
      </c>
    </row>
    <row r="68" spans="1:16" ht="12.75">
      <c r="A68" s="11" t="s">
        <v>168</v>
      </c>
      <c r="B68" s="11" t="s">
        <v>169</v>
      </c>
      <c r="C68" s="12" t="s">
        <v>25</v>
      </c>
      <c r="D68" s="13" t="s">
        <v>170</v>
      </c>
      <c r="E68" s="14">
        <v>2200000</v>
      </c>
      <c r="F68" s="15">
        <v>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2200000</v>
      </c>
    </row>
    <row r="69" spans="1:16" ht="12.75">
      <c r="A69" s="11" t="s">
        <v>171</v>
      </c>
      <c r="B69" s="11" t="s">
        <v>172</v>
      </c>
      <c r="C69" s="12" t="s">
        <v>26</v>
      </c>
      <c r="D69" s="13" t="s">
        <v>173</v>
      </c>
      <c r="E69" s="14">
        <v>2400000</v>
      </c>
      <c r="F69" s="15">
        <v>2400000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2400000</v>
      </c>
    </row>
    <row r="70" spans="1:16" ht="12.75">
      <c r="A70" s="16" t="s">
        <v>174</v>
      </c>
      <c r="B70" s="16" t="s">
        <v>174</v>
      </c>
      <c r="C70" s="17" t="s">
        <v>174</v>
      </c>
      <c r="D70" s="9" t="s">
        <v>175</v>
      </c>
      <c r="E70" s="9">
        <v>230592545</v>
      </c>
      <c r="F70" s="9">
        <v>228392545</v>
      </c>
      <c r="G70" s="9">
        <f>128791111+G23</f>
        <v>135826504</v>
      </c>
      <c r="H70" s="9">
        <f>28646381+H23+H24</f>
        <v>39627471</v>
      </c>
      <c r="I70" s="9">
        <v>0</v>
      </c>
      <c r="J70" s="9">
        <v>5271523</v>
      </c>
      <c r="K70" s="9">
        <v>2667406</v>
      </c>
      <c r="L70" s="9">
        <v>2604117</v>
      </c>
      <c r="M70" s="9">
        <v>0</v>
      </c>
      <c r="N70" s="9">
        <v>0</v>
      </c>
      <c r="O70" s="9">
        <v>2667406</v>
      </c>
      <c r="P70" s="9">
        <f t="shared" si="1"/>
        <v>235864068</v>
      </c>
    </row>
    <row r="73" spans="1:17" ht="12.75">
      <c r="A73" s="19"/>
      <c r="B73" s="19"/>
      <c r="C73" s="19" t="s">
        <v>181</v>
      </c>
      <c r="D73" s="19"/>
      <c r="E73" s="19"/>
      <c r="F73" s="19"/>
      <c r="G73" s="19"/>
      <c r="H73" s="19"/>
      <c r="I73" s="18"/>
      <c r="J73" s="19"/>
      <c r="K73" s="19" t="s">
        <v>182</v>
      </c>
      <c r="L73" s="19"/>
      <c r="M73" s="19"/>
      <c r="N73" s="19"/>
      <c r="O73" s="19"/>
      <c r="P73" s="19"/>
      <c r="Q73" s="20"/>
    </row>
  </sheetData>
  <mergeCells count="34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A14:C14"/>
    <mergeCell ref="A15:C15"/>
    <mergeCell ref="A20:C20"/>
    <mergeCell ref="A21:C21"/>
    <mergeCell ref="A37:C37"/>
    <mergeCell ref="A38:C38"/>
    <mergeCell ref="A65:C65"/>
    <mergeCell ref="A66:C66"/>
    <mergeCell ref="A48:C48"/>
    <mergeCell ref="A49:C49"/>
    <mergeCell ref="A58:C58"/>
    <mergeCell ref="A59:C5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2020-01-10T08:40:22Z</cp:lastPrinted>
  <dcterms:created xsi:type="dcterms:W3CDTF">2020-01-10T06:48:12Z</dcterms:created>
  <dcterms:modified xsi:type="dcterms:W3CDTF">2020-01-14T06:33:40Z</dcterms:modified>
  <cp:category/>
  <cp:version/>
  <cp:contentType/>
  <cp:contentStatus/>
</cp:coreProperties>
</file>