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60" windowHeight="3950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<sst xmlns="http://schemas.openxmlformats.org/spreadsheetml/2006/main" count="24" uniqueCount="22">
  <si>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Код</t>
  </si>
  <si>
    <t>Інші надходження</t>
  </si>
  <si>
    <t>Всього загальний фонд</t>
  </si>
  <si>
    <t xml:space="preserve"> </t>
  </si>
  <si>
    <t>Всього спеціальний фонд</t>
  </si>
  <si>
    <t>План на рік з урахуванням змін</t>
  </si>
  <si>
    <t>Відхилення</t>
  </si>
  <si>
    <t xml:space="preserve">% </t>
  </si>
  <si>
    <t xml:space="preserve">    +    -</t>
  </si>
  <si>
    <t>грн.</t>
  </si>
  <si>
    <t>Власні надходження бюджетних установ</t>
  </si>
  <si>
    <t>Плата за надання адміністративних послуг</t>
  </si>
  <si>
    <r>
      <t xml:space="preserve">           </t>
    </r>
    <r>
      <rPr>
        <b/>
        <sz val="12"/>
        <rFont val="Times New Roman"/>
        <family val="1"/>
      </rPr>
      <t xml:space="preserve">    Загальний фонд</t>
    </r>
  </si>
  <si>
    <r>
      <t xml:space="preserve">           </t>
    </r>
    <r>
      <rPr>
        <b/>
        <sz val="12"/>
        <rFont val="Times New Roman"/>
        <family val="1"/>
      </rPr>
      <t xml:space="preserve">    Спеціальний  фонд</t>
    </r>
  </si>
  <si>
    <t>Назва доходів</t>
  </si>
  <si>
    <t>Податок та збір на доходи фізичних осіб</t>
  </si>
  <si>
    <t>Податок на прибуток підприємств  та фінансових установ комунальної власності</t>
  </si>
  <si>
    <t>Рентна плата за користування надрами</t>
  </si>
  <si>
    <t>Фактично виконано за 2019 рік</t>
  </si>
  <si>
    <t>Фактично виконано за 2018 рік</t>
  </si>
  <si>
    <t xml:space="preserve">                         Звіт про виконання доходної частини районного бюджету  за 2019 рік у порівнянні до надходжень 2018року</t>
  </si>
  <si>
    <t>Відхилення 2019р. до 2018р.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</si>
</sst>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,##0.0&quot;р.&quot;"/>
    <numFmt numFmtId="190" formatCode="#,##0.0"/>
    <numFmt numFmtId="191" formatCode="_-* #,##0.0\ _р_._-;\-* #,##0.0\ _р_._-;_-* &quot;-&quot;??\ _р_._-;_-@_-"/>
    <numFmt numFmtId="192" formatCode="0.000"/>
    <numFmt numFmtId="193" formatCode="#0.00"/>
    <numFmt numFmtId="194" formatCode="#0.0"/>
    <numFmt numFmtId="195" formatCode="#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0" xfId="0" applyFont="1" applyFill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 applyProtection="1">
      <alignment horizontal="right"/>
      <protection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88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left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188" fontId="8" fillId="0" borderId="10" xfId="0" applyNumberFormat="1" applyFont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right" vertical="center"/>
    </xf>
    <xf numFmtId="188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190" fontId="8" fillId="0" borderId="10" xfId="0" applyNumberFormat="1" applyFont="1" applyBorder="1" applyAlignment="1">
      <alignment/>
    </xf>
    <xf numFmtId="190" fontId="6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41.50390625" style="0" customWidth="1"/>
    <col min="2" max="2" width="11.125" style="0" bestFit="1" customWidth="1"/>
    <col min="3" max="3" width="14.625" style="0" customWidth="1"/>
    <col min="4" max="4" width="14.75390625" style="0" customWidth="1"/>
    <col min="5" max="5" width="9.50390625" style="0" customWidth="1"/>
    <col min="6" max="6" width="13.375" style="0" customWidth="1"/>
    <col min="7" max="7" width="14.625" style="0" customWidth="1"/>
    <col min="8" max="8" width="10.875" style="0" customWidth="1"/>
    <col min="9" max="9" width="15.00390625" style="0" customWidth="1"/>
  </cols>
  <sheetData>
    <row r="2" spans="1:7" ht="15">
      <c r="A2" s="2" t="s">
        <v>20</v>
      </c>
      <c r="B2" s="2"/>
      <c r="C2" s="2"/>
      <c r="D2" s="2"/>
      <c r="E2" s="2"/>
      <c r="F2" s="5"/>
      <c r="G2" s="3"/>
    </row>
    <row r="3" spans="1:9" ht="15">
      <c r="A3" s="18"/>
      <c r="B3" s="18"/>
      <c r="C3" s="18"/>
      <c r="D3" s="18"/>
      <c r="E3" s="5"/>
      <c r="F3" s="12"/>
      <c r="G3" s="3"/>
      <c r="I3" s="12" t="s">
        <v>9</v>
      </c>
    </row>
    <row r="4" spans="1:9" ht="15">
      <c r="A4" s="19" t="s">
        <v>14</v>
      </c>
      <c r="B4" s="19" t="s">
        <v>0</v>
      </c>
      <c r="C4" s="20" t="s">
        <v>5</v>
      </c>
      <c r="D4" s="21" t="s">
        <v>18</v>
      </c>
      <c r="E4" s="22" t="s">
        <v>6</v>
      </c>
      <c r="F4" s="22"/>
      <c r="G4" s="21" t="s">
        <v>19</v>
      </c>
      <c r="H4" s="35" t="s">
        <v>21</v>
      </c>
      <c r="I4" s="36"/>
    </row>
    <row r="5" spans="1:9" ht="32.25" customHeight="1">
      <c r="A5" s="23"/>
      <c r="B5" s="23"/>
      <c r="C5" s="20"/>
      <c r="D5" s="21"/>
      <c r="E5" s="24" t="s">
        <v>7</v>
      </c>
      <c r="F5" s="24" t="s">
        <v>8</v>
      </c>
      <c r="G5" s="21"/>
      <c r="H5" s="24" t="s">
        <v>7</v>
      </c>
      <c r="I5" s="24" t="s">
        <v>8</v>
      </c>
    </row>
    <row r="6" spans="1:9" ht="15">
      <c r="A6" s="22" t="s">
        <v>12</v>
      </c>
      <c r="B6" s="22"/>
      <c r="C6" s="22"/>
      <c r="D6" s="22"/>
      <c r="E6" s="22"/>
      <c r="F6" s="22"/>
      <c r="G6" s="25"/>
      <c r="H6" s="25"/>
      <c r="I6" s="25"/>
    </row>
    <row r="7" spans="1:9" ht="21" customHeight="1">
      <c r="A7" s="10" t="s">
        <v>15</v>
      </c>
      <c r="B7" s="16">
        <v>11010000</v>
      </c>
      <c r="C7" s="13">
        <v>64829220</v>
      </c>
      <c r="D7" s="13">
        <v>66648761.580000006</v>
      </c>
      <c r="E7" s="6">
        <f aca="true" t="shared" si="0" ref="E7:E12">D7/C7*100</f>
        <v>102.80666893724775</v>
      </c>
      <c r="F7" s="14">
        <f aca="true" t="shared" si="1" ref="F7:F12">D7-C7</f>
        <v>1819541.5800000057</v>
      </c>
      <c r="G7" s="13">
        <v>55526007.56</v>
      </c>
      <c r="H7" s="34">
        <f>D7/G7*100</f>
        <v>120.03161132732447</v>
      </c>
      <c r="I7" s="13">
        <f>D7-G7</f>
        <v>11122754.020000003</v>
      </c>
    </row>
    <row r="8" spans="1:9" ht="31.5" customHeight="1">
      <c r="A8" s="10" t="s">
        <v>16</v>
      </c>
      <c r="B8" s="16">
        <v>11020000</v>
      </c>
      <c r="C8" s="13">
        <v>276000</v>
      </c>
      <c r="D8" s="13">
        <v>276807</v>
      </c>
      <c r="E8" s="6">
        <f t="shared" si="0"/>
        <v>100.29239130434782</v>
      </c>
      <c r="F8" s="14">
        <f t="shared" si="1"/>
        <v>807</v>
      </c>
      <c r="G8" s="13">
        <v>143309</v>
      </c>
      <c r="H8" s="34">
        <f>D8/G8*100</f>
        <v>193.15395404336084</v>
      </c>
      <c r="I8" s="13">
        <f>D8-G8</f>
        <v>133498</v>
      </c>
    </row>
    <row r="9" spans="1:9" ht="18" customHeight="1">
      <c r="A9" s="10" t="s">
        <v>17</v>
      </c>
      <c r="B9" s="16">
        <v>13030000</v>
      </c>
      <c r="C9" s="13">
        <v>516150</v>
      </c>
      <c r="D9" s="13">
        <v>624519.1</v>
      </c>
      <c r="E9" s="6">
        <f t="shared" si="0"/>
        <v>120.99566017630534</v>
      </c>
      <c r="F9" s="14">
        <f t="shared" si="1"/>
        <v>108369.09999999998</v>
      </c>
      <c r="G9" s="13">
        <v>494266.86</v>
      </c>
      <c r="H9" s="34">
        <f>D9/G9*100</f>
        <v>126.35261445608552</v>
      </c>
      <c r="I9" s="13">
        <f>D9-G9</f>
        <v>130252.23999999999</v>
      </c>
    </row>
    <row r="10" spans="1:9" ht="16.5" customHeight="1">
      <c r="A10" s="11" t="s">
        <v>11</v>
      </c>
      <c r="B10" s="17">
        <v>22010000</v>
      </c>
      <c r="C10" s="13">
        <v>73630</v>
      </c>
      <c r="D10" s="13">
        <v>74770</v>
      </c>
      <c r="E10" s="6">
        <f t="shared" si="0"/>
        <v>101.548281950292</v>
      </c>
      <c r="F10" s="14">
        <f t="shared" si="1"/>
        <v>1140</v>
      </c>
      <c r="G10" s="13">
        <v>100322</v>
      </c>
      <c r="H10" s="34">
        <f>D10/G10*100</f>
        <v>74.5300133569905</v>
      </c>
      <c r="I10" s="13">
        <f>D10-G10</f>
        <v>-25552</v>
      </c>
    </row>
    <row r="11" spans="1:9" ht="15">
      <c r="A11" s="10" t="s">
        <v>1</v>
      </c>
      <c r="B11" s="16">
        <v>24060300</v>
      </c>
      <c r="C11" s="13">
        <v>5000</v>
      </c>
      <c r="D11" s="13">
        <v>6391.43</v>
      </c>
      <c r="E11" s="6">
        <f t="shared" si="0"/>
        <v>127.82860000000001</v>
      </c>
      <c r="F11" s="14">
        <f t="shared" si="1"/>
        <v>1391.4300000000003</v>
      </c>
      <c r="G11" s="13">
        <v>4206.16</v>
      </c>
      <c r="H11" s="34">
        <f>D11/G11*100</f>
        <v>151.9540388382753</v>
      </c>
      <c r="I11" s="13">
        <f>D11-G11</f>
        <v>2185.2700000000004</v>
      </c>
    </row>
    <row r="12" spans="1:9" ht="22.5" customHeight="1">
      <c r="A12" s="31" t="s">
        <v>2</v>
      </c>
      <c r="B12" s="28"/>
      <c r="C12" s="29">
        <f>SUM(C7:C11)</f>
        <v>65700000</v>
      </c>
      <c r="D12" s="29">
        <f>SUM(D7:D11)</f>
        <v>67631249.11000001</v>
      </c>
      <c r="E12" s="30">
        <f t="shared" si="0"/>
        <v>102.93949636225268</v>
      </c>
      <c r="F12" s="29">
        <f t="shared" si="1"/>
        <v>1931249.1100000143</v>
      </c>
      <c r="G12" s="37">
        <f>SUM(G7:G11)</f>
        <v>56268111.58</v>
      </c>
      <c r="H12" s="38">
        <f>D12/G12*100</f>
        <v>120.19463104576438</v>
      </c>
      <c r="I12" s="39">
        <f>D12-G12</f>
        <v>11363137.530000016</v>
      </c>
    </row>
    <row r="13" spans="1:9" ht="15">
      <c r="A13" s="26" t="s">
        <v>13</v>
      </c>
      <c r="B13" s="26"/>
      <c r="C13" s="26"/>
      <c r="D13" s="26"/>
      <c r="E13" s="26"/>
      <c r="F13" s="26"/>
      <c r="G13" s="25"/>
      <c r="H13" s="25"/>
      <c r="I13" s="25"/>
    </row>
    <row r="14" spans="1:9" ht="21" customHeight="1">
      <c r="A14" s="10" t="s">
        <v>10</v>
      </c>
      <c r="B14" s="16">
        <v>25000000</v>
      </c>
      <c r="C14" s="13">
        <v>11975157.65</v>
      </c>
      <c r="D14" s="15">
        <v>11333786.28</v>
      </c>
      <c r="E14" s="6">
        <f>D14/C14*100</f>
        <v>94.64415092689823</v>
      </c>
      <c r="F14" s="27">
        <f>D14-C14</f>
        <v>-641371.370000001</v>
      </c>
      <c r="G14" s="13">
        <v>14951201.7</v>
      </c>
      <c r="H14" s="40">
        <f>D14/G14*100</f>
        <v>75.80518614767935</v>
      </c>
      <c r="I14" s="40">
        <f>D14-G14</f>
        <v>-3617415.42</v>
      </c>
    </row>
    <row r="15" spans="1:9" ht="21" customHeight="1">
      <c r="A15" s="31" t="s">
        <v>4</v>
      </c>
      <c r="B15" s="28"/>
      <c r="C15" s="29">
        <f>C14</f>
        <v>11975157.65</v>
      </c>
      <c r="D15" s="29">
        <f>D14</f>
        <v>11333786.28</v>
      </c>
      <c r="E15" s="32">
        <f>D15/C15*100</f>
        <v>94.64415092689823</v>
      </c>
      <c r="F15" s="33">
        <f>D15-C15</f>
        <v>-641371.370000001</v>
      </c>
      <c r="G15" s="39">
        <f>G14</f>
        <v>14951201.7</v>
      </c>
      <c r="H15" s="41">
        <f>D15/G15*100</f>
        <v>75.80518614767935</v>
      </c>
      <c r="I15" s="41">
        <f>D15-G15</f>
        <v>-3617415.42</v>
      </c>
    </row>
    <row r="16" spans="1:7" ht="15">
      <c r="A16" s="7" t="s">
        <v>3</v>
      </c>
      <c r="B16" s="7"/>
      <c r="C16" s="8"/>
      <c r="D16" s="8"/>
      <c r="E16" s="9"/>
      <c r="F16" s="9"/>
      <c r="G16" s="3"/>
    </row>
    <row r="17" spans="1:7" ht="12.75">
      <c r="A17" s="4"/>
      <c r="B17" s="4"/>
      <c r="C17" s="4"/>
      <c r="D17" s="4"/>
      <c r="E17" s="3"/>
      <c r="F17" s="3"/>
      <c r="G17" s="3"/>
    </row>
    <row r="18" spans="1:7" ht="12.75">
      <c r="A18" s="4"/>
      <c r="B18" s="4"/>
      <c r="C18" s="4"/>
      <c r="D18" s="4"/>
      <c r="E18" s="3"/>
      <c r="F18" s="3"/>
      <c r="G18" s="3"/>
    </row>
    <row r="19" spans="1:4" ht="12">
      <c r="A19" s="1"/>
      <c r="B19" s="1"/>
      <c r="C19" s="1"/>
      <c r="D19" s="1"/>
    </row>
    <row r="20" spans="1:4" ht="12">
      <c r="A20" s="1"/>
      <c r="B20" s="1"/>
      <c r="C20" s="1"/>
      <c r="D20" s="1"/>
    </row>
    <row r="21" spans="1:4" ht="12">
      <c r="A21" s="1"/>
      <c r="B21" s="1"/>
      <c r="C21" s="1"/>
      <c r="D21" s="1"/>
    </row>
  </sheetData>
  <sheetProtection/>
  <mergeCells count="9">
    <mergeCell ref="G4:G5"/>
    <mergeCell ref="H4:I4"/>
    <mergeCell ref="A6:I6"/>
    <mergeCell ref="A13:I13"/>
    <mergeCell ref="C4:C5"/>
    <mergeCell ref="D4:D5"/>
    <mergeCell ref="E4:F4"/>
    <mergeCell ref="A4:A5"/>
    <mergeCell ref="B4:B5"/>
  </mergeCells>
  <printOptions/>
  <pageMargins left="0.8661417322834646" right="0.2362204724409449" top="0.551181102362204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Анализ доходов 10 месяцев</dc:title>
  <dc:subject/>
  <dc:creator>Игорь Агамирзян</dc:creator>
  <cp:keywords/>
  <dc:description/>
  <cp:lastModifiedBy>1</cp:lastModifiedBy>
  <cp:lastPrinted>2020-02-27T07:19:20Z</cp:lastPrinted>
  <dcterms:created xsi:type="dcterms:W3CDTF">2000-12-04T05:47:02Z</dcterms:created>
  <dcterms:modified xsi:type="dcterms:W3CDTF">2020-02-27T07:19:28Z</dcterms:modified>
  <cp:category/>
  <cp:version/>
  <cp:contentType/>
  <cp:contentStatus/>
</cp:coreProperties>
</file>