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640" activeTab="0"/>
  </bookViews>
  <sheets>
    <sheet name="Дод 3" sheetId="1" r:id="rId1"/>
    <sheet name="Станица 2400000" sheetId="2" r:id="rId2"/>
  </sheets>
  <definedNames>
    <definedName name="_xlnm.Print_Area" localSheetId="0">'Дод 3'!$A$1:$X$34</definedName>
    <definedName name="_xlnm.Print_Area" localSheetId="1">'Станица 2400000'!$A$1:$X$34</definedName>
  </definedNames>
  <calcPr fullCalcOnLoad="1"/>
</workbook>
</file>

<file path=xl/sharedStrings.xml><?xml version="1.0" encoding="utf-8"?>
<sst xmlns="http://schemas.openxmlformats.org/spreadsheetml/2006/main" count="127" uniqueCount="69">
  <si>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</si>
  <si>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</si>
  <si>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</si>
  <si>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субвенції</t>
  </si>
  <si>
    <t>усього</t>
  </si>
  <si>
    <t>УСЬОГО</t>
  </si>
  <si>
    <t>Обласний бюджет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</si>
  <si>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
(2620)</t>
  </si>
  <si>
    <t>Грн.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</si>
  <si>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інклюзивно-ресурсних центрів)
(2620)</t>
  </si>
  <si>
    <t>Ст-Луганська селищна рада</t>
  </si>
  <si>
    <t>Валуйська сільська рада</t>
  </si>
  <si>
    <t>Гарасимівська сільська рада</t>
  </si>
  <si>
    <t>Нижньотеплівська сільська рада</t>
  </si>
  <si>
    <t>Передільська сільська рада</t>
  </si>
  <si>
    <t>Розквітнянська сільська рада</t>
  </si>
  <si>
    <t>Теплівська сільська рада</t>
  </si>
  <si>
    <t>Чугинська сільська рада</t>
  </si>
  <si>
    <t>Широківська сільська рада</t>
  </si>
  <si>
    <t>ОТГ смт. Біловодськ</t>
  </si>
  <si>
    <t>до рішення районної ради</t>
  </si>
  <si>
    <t>Додаток 3</t>
  </si>
  <si>
    <t>Сотенська  сільська рада</t>
  </si>
  <si>
    <t>Петропавлівська селищна рада</t>
  </si>
  <si>
    <t>ВЦА сіл Нижня Вільхова, Верхня Вільхова, Малинове, Плотина та Пшеничне</t>
  </si>
  <si>
    <t>Комишненська сільська рада</t>
  </si>
  <si>
    <t>найменування трансферту</t>
  </si>
  <si>
    <t>Міжбюджетні трансферти Станично-Луганського районного бюджету на 2019 рік</t>
  </si>
  <si>
    <t xml:space="preserve">загального фонду </t>
  </si>
  <si>
    <t>Заступник голови районної ради</t>
  </si>
  <si>
    <t>М.Ю. Миронов</t>
  </si>
  <si>
    <t>Код бюджету</t>
  </si>
  <si>
    <t>дотація на:</t>
  </si>
  <si>
    <t>загального фонду на: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</si>
  <si>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</si>
  <si>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</si>
  <si>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Великочернігівська ОТГ</t>
  </si>
  <si>
    <t>Красноталівська ОТГ</t>
  </si>
  <si>
    <t>Інша дотація з місцевого бюджету 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</si>
  <si>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загальної середньої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</si>
  <si>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загальної середньої освіти)
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</si>
  <si>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</si>
  <si>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(3220)</t>
  </si>
  <si>
    <t>Субвенція з місцевого бюджету на здійснення переданих видатків у сфері охорони здоров’я за рахунок коштів медичної субвенцї (видатки на лікування хворих на цукровий та нецукровий діабет)                               (2620)</t>
  </si>
  <si>
    <t>Інша субвенція з місцевого бюджету на забезпечення безперебійного функціонування інформаційно-аналітичної системи моніторінгу виконання місцевих бюджетів області                          (2620)</t>
  </si>
  <si>
    <t>Інша субвенція з місцевого бюджету на  впровадження системи відеоконференцзв’язку                                    (2620)</t>
  </si>
  <si>
    <t>Субвенція з місцевого бюджету на здійснення переданих видатків у сфері освіти за рахунок коштів освітньої субвенції
(2620)</t>
  </si>
  <si>
    <t>Субвенція з місцевого бюджету на здійснення переданих видатків у сфері охорони здоров’я за рахунок коштів медичної субвенцї                                (2620)</t>
  </si>
  <si>
    <t>Інша субвенція з місцевого бюджету на  шкільну освіту                                     (2620)</t>
  </si>
  <si>
    <t>Інша субвенція з місцевого бюджету на оплату енергоносіїп по первинній допомозі                                     (2620)</t>
  </si>
  <si>
    <t>Інша субвенція з місцевого бюджету на виплату заробітної плати соціальним працівникам ТЕРЦЕНТРУ                        (2620)</t>
  </si>
  <si>
    <t>Інша субвенція з місцевого бюджету на  утримання трудового архіву                        (2620)</t>
  </si>
  <si>
    <t>Беловодск</t>
  </si>
  <si>
    <t>"Про районний бюджет на 2020 рік"</t>
  </si>
  <si>
    <t>ВИТЯГ</t>
  </si>
  <si>
    <t>Інша дотація з місцевого бюджету            (2620)</t>
  </si>
  <si>
    <t>Міжбюджетні трансферти Станично-Луганського районного бюджету на 2020 рік</t>
  </si>
  <si>
    <t>Голова районної ради</t>
  </si>
  <si>
    <t>В.О.Мягкий</t>
  </si>
  <si>
    <t>Інша субвенція з місцевого бюджету на оплату енергоносіїв Комунального некомерційного підприємства «Центр первинної медико-санітарної допомоги Станично-Луганської районної ради»                                    (2620)</t>
  </si>
  <si>
    <t>Інша субвенція з місцевого бюджету на  заклади загальної середньої освіти                                     (2620)</t>
  </si>
  <si>
    <t>Інша субвенція з місцевого бюджету на оплату праці з нарахуваннями соціальних працівників Комунальної установи "Станично-Луганський територіальний центр соціального обслуговування (надання соціальних послуг)"                        (2620)</t>
  </si>
  <si>
    <t>Інша субвенція з місцевого бюджету на утриманняи комунальної установи "Об’єднаний трудовий архів Станично-Луганського району"          (2620)</t>
  </si>
  <si>
    <t>0219770</t>
  </si>
  <si>
    <t>Додаток 4</t>
  </si>
  <si>
    <t>Продовження додатку 4</t>
  </si>
  <si>
    <t>Великочернігівська сільська ОТГ</t>
  </si>
  <si>
    <t>Красноталівська сільська ОТГ</t>
  </si>
  <si>
    <t>Біловодська селищна ОТГ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</si>
</sst>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_ ;[Red]\-#,##0.000\ "/>
    <numFmt numFmtId="177" formatCode="#,##0_ ;[Red]\-#,##0\ 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top" wrapText="1"/>
    </xf>
    <xf numFmtId="177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3" fontId="4" fillId="0" borderId="17" xfId="0" applyNumberFormat="1" applyFont="1" applyFill="1" applyBorder="1" applyAlignment="1">
      <alignment horizontal="center" vertical="top" wrapText="1"/>
    </xf>
    <xf numFmtId="3" fontId="4" fillId="0" borderId="2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6" fillId="24" borderId="1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3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30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39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4"/>
  <sheetViews>
    <sheetView tabSelected="1" zoomScalePageLayoutView="0" workbookViewId="0" topLeftCell="A13">
      <selection activeCell="B17" sqref="B17"/>
    </sheetView>
  </sheetViews>
  <sheetFormatPr defaultColWidth="9.00390625" defaultRowHeight="12.75"/>
  <cols>
    <col min="1" max="1" width="17.625" style="1" customWidth="1"/>
    <col min="2" max="2" width="36.75390625" style="1" customWidth="1"/>
    <col min="3" max="3" width="26.625" style="1" customWidth="1"/>
    <col min="4" max="6" width="22.25390625" style="1" customWidth="1"/>
    <col min="7" max="7" width="20.25390625" style="1" customWidth="1"/>
    <col min="8" max="8" width="19.125" style="1" customWidth="1"/>
    <col min="9" max="9" width="18.625" style="1" customWidth="1"/>
    <col min="10" max="11" width="21.125" style="1" customWidth="1"/>
    <col min="12" max="12" width="18.25390625" style="1" customWidth="1"/>
    <col min="13" max="13" width="18.75390625" style="1" customWidth="1"/>
    <col min="14" max="14" width="17.00390625" style="1" customWidth="1"/>
    <col min="15" max="15" width="16.875" style="1" customWidth="1"/>
    <col min="16" max="17" width="9.125" style="1" hidden="1" customWidth="1"/>
    <col min="18" max="18" width="14.875" style="1" customWidth="1"/>
    <col min="19" max="19" width="20.75390625" style="1" customWidth="1"/>
    <col min="20" max="20" width="18.875" style="1" customWidth="1"/>
    <col min="21" max="21" width="14.875" style="1" customWidth="1"/>
    <col min="22" max="22" width="16.75390625" style="1" customWidth="1"/>
    <col min="23" max="23" width="14.625" style="1" customWidth="1"/>
    <col min="24" max="24" width="13.375" style="1" customWidth="1"/>
    <col min="25" max="25" width="11.375" style="1" bestFit="1" customWidth="1"/>
    <col min="26" max="16384" width="9.125" style="1" customWidth="1"/>
  </cols>
  <sheetData>
    <row r="1" spans="9:23" ht="12.75">
      <c r="I1" s="1" t="s">
        <v>64</v>
      </c>
      <c r="W1" s="1" t="s">
        <v>65</v>
      </c>
    </row>
    <row r="2" spans="1:9" ht="12.75">
      <c r="A2" s="65">
        <v>12315200000</v>
      </c>
      <c r="B2" s="65"/>
      <c r="I2" s="1" t="s">
        <v>20</v>
      </c>
    </row>
    <row r="3" spans="1:9" ht="12.75">
      <c r="A3" s="44" t="s">
        <v>31</v>
      </c>
      <c r="I3" s="1" t="s">
        <v>53</v>
      </c>
    </row>
    <row r="5" spans="4:9" ht="20.25">
      <c r="D5" s="7" t="s">
        <v>56</v>
      </c>
      <c r="E5" s="7"/>
      <c r="F5" s="7"/>
      <c r="G5" s="7"/>
      <c r="H5" s="7"/>
      <c r="I5" s="7"/>
    </row>
    <row r="6" ht="13.5" thickBot="1">
      <c r="X6" s="1" t="s">
        <v>8</v>
      </c>
    </row>
    <row r="7" spans="1:24" s="3" customFormat="1" ht="34.5" customHeight="1" thickBot="1">
      <c r="A7" s="72" t="s">
        <v>31</v>
      </c>
      <c r="B7" s="75" t="s">
        <v>0</v>
      </c>
      <c r="C7" s="56" t="s">
        <v>1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59" t="s">
        <v>2</v>
      </c>
      <c r="W7" s="60"/>
      <c r="X7" s="61"/>
    </row>
    <row r="8" spans="1:24" s="3" customFormat="1" ht="15.75" customHeight="1">
      <c r="A8" s="73"/>
      <c r="B8" s="76"/>
      <c r="C8" s="64" t="s">
        <v>32</v>
      </c>
      <c r="D8" s="64"/>
      <c r="E8" s="64" t="s">
        <v>3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80"/>
      <c r="U8" s="69" t="s">
        <v>4</v>
      </c>
      <c r="V8" s="58" t="s">
        <v>32</v>
      </c>
      <c r="W8" s="31" t="s">
        <v>3</v>
      </c>
      <c r="X8" s="69" t="s">
        <v>4</v>
      </c>
    </row>
    <row r="9" spans="1:24" s="3" customFormat="1" ht="24.75" customHeight="1">
      <c r="A9" s="73"/>
      <c r="B9" s="76"/>
      <c r="C9" s="64" t="s">
        <v>28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80"/>
      <c r="U9" s="70"/>
      <c r="V9" s="63"/>
      <c r="W9" s="30" t="s">
        <v>33</v>
      </c>
      <c r="X9" s="70"/>
    </row>
    <row r="10" spans="1:24" s="3" customFormat="1" ht="15.75" customHeight="1">
      <c r="A10" s="73"/>
      <c r="B10" s="77"/>
      <c r="C10" s="66" t="s">
        <v>26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0"/>
      <c r="V10" s="62" t="s">
        <v>26</v>
      </c>
      <c r="W10" s="62"/>
      <c r="X10" s="70"/>
    </row>
    <row r="11" spans="1:25" s="4" customFormat="1" ht="173.25" customHeight="1" thickBot="1">
      <c r="A11" s="73"/>
      <c r="B11" s="76"/>
      <c r="C11" s="42" t="s">
        <v>7</v>
      </c>
      <c r="D11" s="33" t="s">
        <v>38</v>
      </c>
      <c r="E11" s="34" t="s">
        <v>9</v>
      </c>
      <c r="F11" s="34" t="s">
        <v>46</v>
      </c>
      <c r="G11" s="34" t="s">
        <v>39</v>
      </c>
      <c r="H11" s="34" t="s">
        <v>40</v>
      </c>
      <c r="I11" s="34" t="s">
        <v>41</v>
      </c>
      <c r="J11" s="34" t="s">
        <v>42</v>
      </c>
      <c r="K11" s="34" t="s">
        <v>47</v>
      </c>
      <c r="L11" s="34" t="s">
        <v>43</v>
      </c>
      <c r="M11" s="34" t="s">
        <v>44</v>
      </c>
      <c r="N11" s="34" t="s">
        <v>45</v>
      </c>
      <c r="O11" s="41" t="s">
        <v>60</v>
      </c>
      <c r="P11" s="35"/>
      <c r="Q11" s="35"/>
      <c r="R11" s="41" t="s">
        <v>59</v>
      </c>
      <c r="S11" s="41" t="s">
        <v>61</v>
      </c>
      <c r="T11" s="43" t="s">
        <v>62</v>
      </c>
      <c r="U11" s="70"/>
      <c r="V11" s="33" t="s">
        <v>38</v>
      </c>
      <c r="W11" s="6" t="s">
        <v>52</v>
      </c>
      <c r="X11" s="70"/>
      <c r="Y11" s="27"/>
    </row>
    <row r="12" spans="1:25" s="4" customFormat="1" ht="33.75" customHeight="1" thickBot="1">
      <c r="A12" s="73"/>
      <c r="B12" s="77"/>
      <c r="C12" s="68" t="s">
        <v>34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70"/>
      <c r="V12" s="79" t="s">
        <v>35</v>
      </c>
      <c r="W12" s="79"/>
      <c r="X12" s="70"/>
      <c r="Y12" s="27"/>
    </row>
    <row r="13" spans="1:25" s="53" customFormat="1" ht="35.25" customHeight="1" thickBot="1">
      <c r="A13" s="74"/>
      <c r="B13" s="78"/>
      <c r="C13" s="47">
        <v>41040200</v>
      </c>
      <c r="D13" s="48">
        <v>41040400</v>
      </c>
      <c r="E13" s="49">
        <v>41051000</v>
      </c>
      <c r="F13" s="49">
        <v>41051000</v>
      </c>
      <c r="G13" s="49">
        <v>41051200</v>
      </c>
      <c r="H13" s="49">
        <v>41051200</v>
      </c>
      <c r="I13" s="49">
        <v>41051200</v>
      </c>
      <c r="J13" s="49">
        <v>41051200</v>
      </c>
      <c r="K13" s="49">
        <v>41051500</v>
      </c>
      <c r="L13" s="49">
        <v>41051500</v>
      </c>
      <c r="M13" s="49">
        <v>41053900</v>
      </c>
      <c r="N13" s="49">
        <v>41053900</v>
      </c>
      <c r="O13" s="49">
        <v>41053900</v>
      </c>
      <c r="P13" s="49">
        <v>41053900</v>
      </c>
      <c r="Q13" s="49">
        <v>41053900</v>
      </c>
      <c r="R13" s="49">
        <v>41053900</v>
      </c>
      <c r="S13" s="49">
        <v>41053900</v>
      </c>
      <c r="T13" s="50">
        <v>41053900</v>
      </c>
      <c r="U13" s="71"/>
      <c r="V13" s="51">
        <v>3719770</v>
      </c>
      <c r="W13" s="55" t="s">
        <v>63</v>
      </c>
      <c r="X13" s="71"/>
      <c r="Y13" s="52"/>
    </row>
    <row r="14" spans="1:24" ht="15.75">
      <c r="A14" s="21">
        <v>1</v>
      </c>
      <c r="B14" s="22">
        <f aca="true" t="shared" si="0" ref="B14:G14">A14+1</f>
        <v>2</v>
      </c>
      <c r="C14" s="22">
        <f t="shared" si="0"/>
        <v>3</v>
      </c>
      <c r="D14" s="22">
        <f t="shared" si="0"/>
        <v>4</v>
      </c>
      <c r="E14" s="22">
        <f t="shared" si="0"/>
        <v>5</v>
      </c>
      <c r="F14" s="22">
        <f t="shared" si="0"/>
        <v>6</v>
      </c>
      <c r="G14" s="22">
        <f t="shared" si="0"/>
        <v>7</v>
      </c>
      <c r="H14" s="22">
        <f aca="true" t="shared" si="1" ref="H14:N14">G14+1</f>
        <v>8</v>
      </c>
      <c r="I14" s="22">
        <f t="shared" si="1"/>
        <v>9</v>
      </c>
      <c r="J14" s="22">
        <f t="shared" si="1"/>
        <v>10</v>
      </c>
      <c r="K14" s="22">
        <f t="shared" si="1"/>
        <v>11</v>
      </c>
      <c r="L14" s="22">
        <f t="shared" si="1"/>
        <v>12</v>
      </c>
      <c r="M14" s="22">
        <f t="shared" si="1"/>
        <v>13</v>
      </c>
      <c r="N14" s="22">
        <f t="shared" si="1"/>
        <v>14</v>
      </c>
      <c r="O14" s="22">
        <f aca="true" t="shared" si="2" ref="O14:V14">N14+1</f>
        <v>15</v>
      </c>
      <c r="P14" s="22">
        <f t="shared" si="2"/>
        <v>16</v>
      </c>
      <c r="Q14" s="22">
        <f t="shared" si="2"/>
        <v>17</v>
      </c>
      <c r="R14" s="22">
        <f t="shared" si="2"/>
        <v>18</v>
      </c>
      <c r="S14" s="22">
        <f t="shared" si="2"/>
        <v>19</v>
      </c>
      <c r="T14" s="22">
        <f t="shared" si="2"/>
        <v>20</v>
      </c>
      <c r="U14" s="22">
        <f t="shared" si="2"/>
        <v>21</v>
      </c>
      <c r="V14" s="22">
        <f t="shared" si="2"/>
        <v>22</v>
      </c>
      <c r="W14" s="22">
        <f>V14+1</f>
        <v>23</v>
      </c>
      <c r="X14" s="54">
        <f>W14+1</f>
        <v>24</v>
      </c>
    </row>
    <row r="15" spans="1:24" ht="15.75">
      <c r="A15" s="5">
        <v>12100000000</v>
      </c>
      <c r="B15" s="2" t="s">
        <v>6</v>
      </c>
      <c r="C15" s="45">
        <v>9263400</v>
      </c>
      <c r="D15" s="45">
        <v>2400000</v>
      </c>
      <c r="E15" s="46">
        <v>783592</v>
      </c>
      <c r="F15" s="46"/>
      <c r="G15" s="46">
        <v>244991</v>
      </c>
      <c r="H15" s="46">
        <v>129796</v>
      </c>
      <c r="I15" s="46">
        <v>12606</v>
      </c>
      <c r="J15" s="46">
        <v>6303</v>
      </c>
      <c r="K15" s="46"/>
      <c r="L15" s="46">
        <v>266891</v>
      </c>
      <c r="M15" s="46">
        <v>6520</v>
      </c>
      <c r="N15" s="46">
        <v>16800</v>
      </c>
      <c r="O15" s="10"/>
      <c r="P15" s="10"/>
      <c r="Q15" s="10"/>
      <c r="R15" s="10"/>
      <c r="S15" s="10"/>
      <c r="T15" s="10"/>
      <c r="U15" s="13">
        <f aca="true" t="shared" si="3" ref="U15:U31">SUM(C15:T15)</f>
        <v>13130899</v>
      </c>
      <c r="V15" s="13"/>
      <c r="W15" s="10"/>
      <c r="X15" s="14">
        <f aca="true" t="shared" si="4" ref="X15:X31">SUM(V15:W15)</f>
        <v>0</v>
      </c>
    </row>
    <row r="16" spans="1:24" ht="15.75">
      <c r="A16" s="5">
        <v>12505000000</v>
      </c>
      <c r="B16" s="2" t="s">
        <v>68</v>
      </c>
      <c r="C16" s="45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10"/>
      <c r="P16" s="10"/>
      <c r="Q16" s="10"/>
      <c r="R16" s="10"/>
      <c r="S16" s="10"/>
      <c r="T16" s="10"/>
      <c r="U16" s="13">
        <f t="shared" si="3"/>
        <v>0</v>
      </c>
      <c r="V16" s="13"/>
      <c r="W16" s="10">
        <v>250000</v>
      </c>
      <c r="X16" s="14">
        <f t="shared" si="4"/>
        <v>250000</v>
      </c>
    </row>
    <row r="17" spans="1:24" ht="15.75">
      <c r="A17" s="5">
        <v>12512000000</v>
      </c>
      <c r="B17" s="2" t="s">
        <v>66</v>
      </c>
      <c r="C17" s="45">
        <v>515400</v>
      </c>
      <c r="D17" s="45"/>
      <c r="E17" s="46"/>
      <c r="F17" s="45">
        <v>3805500</v>
      </c>
      <c r="G17" s="46"/>
      <c r="H17" s="46"/>
      <c r="I17" s="46"/>
      <c r="J17" s="46"/>
      <c r="K17" s="45">
        <v>374200</v>
      </c>
      <c r="L17" s="46"/>
      <c r="M17" s="46"/>
      <c r="N17" s="46"/>
      <c r="O17" s="45">
        <v>3144461</v>
      </c>
      <c r="P17" s="10"/>
      <c r="Q17" s="10"/>
      <c r="R17" s="45">
        <v>56100</v>
      </c>
      <c r="S17" s="45">
        <v>138289</v>
      </c>
      <c r="T17" s="10">
        <v>36240</v>
      </c>
      <c r="U17" s="13">
        <f t="shared" si="3"/>
        <v>8070190</v>
      </c>
      <c r="V17" s="13"/>
      <c r="W17" s="10"/>
      <c r="X17" s="14">
        <f t="shared" si="4"/>
        <v>0</v>
      </c>
    </row>
    <row r="18" spans="1:24" ht="15.75">
      <c r="A18" s="5">
        <v>12516000000</v>
      </c>
      <c r="B18" s="2" t="s">
        <v>67</v>
      </c>
      <c r="C18" s="45">
        <v>520400</v>
      </c>
      <c r="D18" s="45"/>
      <c r="E18" s="46"/>
      <c r="F18" s="45">
        <v>3842500</v>
      </c>
      <c r="G18" s="46"/>
      <c r="H18" s="46"/>
      <c r="I18" s="46"/>
      <c r="J18" s="46"/>
      <c r="K18" s="45">
        <v>363900</v>
      </c>
      <c r="L18" s="46"/>
      <c r="M18" s="46"/>
      <c r="N18" s="46"/>
      <c r="O18" s="45">
        <v>4092643</v>
      </c>
      <c r="P18" s="10"/>
      <c r="Q18" s="10"/>
      <c r="R18" s="45">
        <v>18000</v>
      </c>
      <c r="S18" s="45">
        <v>178491</v>
      </c>
      <c r="T18" s="10">
        <v>50604</v>
      </c>
      <c r="U18" s="13">
        <f t="shared" si="3"/>
        <v>9066538</v>
      </c>
      <c r="V18" s="13"/>
      <c r="W18" s="10"/>
      <c r="X18" s="14">
        <f t="shared" si="4"/>
        <v>0</v>
      </c>
    </row>
    <row r="19" spans="1:24" ht="15.75">
      <c r="A19" s="5">
        <v>12315401000</v>
      </c>
      <c r="B19" s="2" t="s">
        <v>23</v>
      </c>
      <c r="C19" s="45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0"/>
      <c r="P19" s="10"/>
      <c r="Q19" s="10"/>
      <c r="R19" s="10"/>
      <c r="S19" s="10"/>
      <c r="T19" s="10">
        <v>84744</v>
      </c>
      <c r="U19" s="13">
        <f t="shared" si="3"/>
        <v>84744</v>
      </c>
      <c r="V19" s="10"/>
      <c r="W19" s="10"/>
      <c r="X19" s="14">
        <f t="shared" si="4"/>
        <v>0</v>
      </c>
    </row>
    <row r="20" spans="1:24" ht="15.75">
      <c r="A20" s="5">
        <v>12315402000</v>
      </c>
      <c r="B20" s="2" t="s">
        <v>10</v>
      </c>
      <c r="C20" s="45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0"/>
      <c r="P20" s="10"/>
      <c r="Q20" s="10"/>
      <c r="R20" s="10"/>
      <c r="S20" s="10"/>
      <c r="T20" s="10">
        <v>84744</v>
      </c>
      <c r="U20" s="13">
        <f t="shared" si="3"/>
        <v>84744</v>
      </c>
      <c r="V20" s="10">
        <v>2400000</v>
      </c>
      <c r="W20" s="10"/>
      <c r="X20" s="14">
        <f t="shared" si="4"/>
        <v>2400000</v>
      </c>
    </row>
    <row r="21" spans="1:24" ht="15.75">
      <c r="A21" s="5">
        <v>12315501000</v>
      </c>
      <c r="B21" s="2" t="s">
        <v>11</v>
      </c>
      <c r="C21" s="45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0"/>
      <c r="P21" s="10"/>
      <c r="Q21" s="10"/>
      <c r="R21" s="10"/>
      <c r="S21" s="10"/>
      <c r="T21" s="10">
        <v>84744</v>
      </c>
      <c r="U21" s="13">
        <f t="shared" si="3"/>
        <v>84744</v>
      </c>
      <c r="V21" s="13"/>
      <c r="W21" s="10"/>
      <c r="X21" s="14">
        <f t="shared" si="4"/>
        <v>0</v>
      </c>
    </row>
    <row r="22" spans="1:24" ht="15.75">
      <c r="A22" s="5">
        <v>12315504000</v>
      </c>
      <c r="B22" s="2" t="s">
        <v>12</v>
      </c>
      <c r="C22" s="45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10"/>
      <c r="P22" s="10"/>
      <c r="Q22" s="10"/>
      <c r="R22" s="10"/>
      <c r="S22" s="10"/>
      <c r="T22" s="10">
        <v>24840</v>
      </c>
      <c r="U22" s="13">
        <f t="shared" si="3"/>
        <v>24840</v>
      </c>
      <c r="V22" s="10"/>
      <c r="W22" s="10"/>
      <c r="X22" s="14">
        <f t="shared" si="4"/>
        <v>0</v>
      </c>
    </row>
    <row r="23" spans="1:24" ht="15.75">
      <c r="A23" s="5">
        <v>12315505000</v>
      </c>
      <c r="B23" s="2" t="s">
        <v>25</v>
      </c>
      <c r="C23" s="45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0"/>
      <c r="P23" s="10"/>
      <c r="Q23" s="10"/>
      <c r="R23" s="10"/>
      <c r="S23" s="10"/>
      <c r="T23" s="10">
        <v>24840</v>
      </c>
      <c r="U23" s="13">
        <f t="shared" si="3"/>
        <v>24840</v>
      </c>
      <c r="V23" s="13"/>
      <c r="W23" s="10"/>
      <c r="X23" s="14">
        <f t="shared" si="4"/>
        <v>0</v>
      </c>
    </row>
    <row r="24" spans="1:24" ht="15.75">
      <c r="A24" s="5">
        <v>12315508000</v>
      </c>
      <c r="B24" s="2" t="s">
        <v>13</v>
      </c>
      <c r="C24" s="45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10"/>
      <c r="P24" s="10"/>
      <c r="Q24" s="10"/>
      <c r="R24" s="10"/>
      <c r="S24" s="10"/>
      <c r="T24" s="10">
        <v>50604</v>
      </c>
      <c r="U24" s="13">
        <f t="shared" si="3"/>
        <v>50604</v>
      </c>
      <c r="V24" s="13"/>
      <c r="W24" s="10"/>
      <c r="X24" s="14">
        <f t="shared" si="4"/>
        <v>0</v>
      </c>
    </row>
    <row r="25" spans="1:24" ht="47.25">
      <c r="A25" s="5">
        <v>12315509000</v>
      </c>
      <c r="B25" s="2" t="s">
        <v>24</v>
      </c>
      <c r="C25" s="4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10"/>
      <c r="P25" s="10"/>
      <c r="Q25" s="10"/>
      <c r="R25" s="10"/>
      <c r="S25" s="10"/>
      <c r="T25" s="10">
        <v>50604</v>
      </c>
      <c r="U25" s="13">
        <f t="shared" si="3"/>
        <v>50604</v>
      </c>
      <c r="V25" s="13"/>
      <c r="W25" s="10"/>
      <c r="X25" s="14">
        <f t="shared" si="4"/>
        <v>0</v>
      </c>
    </row>
    <row r="26" spans="1:24" ht="15.75">
      <c r="A26" s="5">
        <v>12315510000</v>
      </c>
      <c r="B26" s="2" t="s">
        <v>14</v>
      </c>
      <c r="C26" s="45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10"/>
      <c r="P26" s="10"/>
      <c r="Q26" s="10"/>
      <c r="R26" s="10"/>
      <c r="S26" s="10"/>
      <c r="T26" s="10">
        <v>36240</v>
      </c>
      <c r="U26" s="13">
        <f t="shared" si="3"/>
        <v>36240</v>
      </c>
      <c r="V26" s="13"/>
      <c r="W26" s="10"/>
      <c r="X26" s="14">
        <f t="shared" si="4"/>
        <v>0</v>
      </c>
    </row>
    <row r="27" spans="1:24" ht="15.75">
      <c r="A27" s="5">
        <v>12315511000</v>
      </c>
      <c r="B27" s="2" t="s">
        <v>15</v>
      </c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10"/>
      <c r="P27" s="10"/>
      <c r="Q27" s="10"/>
      <c r="R27" s="10"/>
      <c r="S27" s="10"/>
      <c r="T27" s="10">
        <v>24840</v>
      </c>
      <c r="U27" s="13">
        <f t="shared" si="3"/>
        <v>24840</v>
      </c>
      <c r="V27" s="13"/>
      <c r="W27" s="10"/>
      <c r="X27" s="14">
        <f t="shared" si="4"/>
        <v>0</v>
      </c>
    </row>
    <row r="28" spans="1:24" ht="15.75">
      <c r="A28" s="5">
        <v>12315513000</v>
      </c>
      <c r="B28" s="2" t="s">
        <v>16</v>
      </c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10"/>
      <c r="P28" s="10"/>
      <c r="Q28" s="10"/>
      <c r="R28" s="10"/>
      <c r="S28" s="10"/>
      <c r="T28" s="10">
        <v>36240</v>
      </c>
      <c r="U28" s="13">
        <f t="shared" si="3"/>
        <v>36240</v>
      </c>
      <c r="V28" s="13"/>
      <c r="W28" s="10"/>
      <c r="X28" s="14">
        <f t="shared" si="4"/>
        <v>0</v>
      </c>
    </row>
    <row r="29" spans="1:24" ht="15.75">
      <c r="A29" s="5">
        <v>12315514000</v>
      </c>
      <c r="B29" s="2" t="s">
        <v>22</v>
      </c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10"/>
      <c r="P29" s="10"/>
      <c r="Q29" s="10"/>
      <c r="R29" s="10"/>
      <c r="S29" s="10"/>
      <c r="T29" s="10">
        <v>36240</v>
      </c>
      <c r="U29" s="13">
        <f t="shared" si="3"/>
        <v>36240</v>
      </c>
      <c r="V29" s="13"/>
      <c r="W29" s="10"/>
      <c r="X29" s="14">
        <f t="shared" si="4"/>
        <v>0</v>
      </c>
    </row>
    <row r="30" spans="1:24" ht="15.75">
      <c r="A30" s="5">
        <v>12315515000</v>
      </c>
      <c r="B30" s="2" t="s">
        <v>17</v>
      </c>
      <c r="C30" s="45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10"/>
      <c r="P30" s="10"/>
      <c r="Q30" s="10"/>
      <c r="R30" s="10"/>
      <c r="S30" s="10"/>
      <c r="T30" s="10">
        <v>36240</v>
      </c>
      <c r="U30" s="13">
        <f t="shared" si="3"/>
        <v>36240</v>
      </c>
      <c r="V30" s="13"/>
      <c r="W30" s="10"/>
      <c r="X30" s="14">
        <f t="shared" si="4"/>
        <v>0</v>
      </c>
    </row>
    <row r="31" spans="1:24" ht="16.5" thickBot="1">
      <c r="A31" s="15">
        <v>12315516000</v>
      </c>
      <c r="B31" s="16" t="s">
        <v>18</v>
      </c>
      <c r="C31" s="9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v>50604</v>
      </c>
      <c r="U31" s="13">
        <f t="shared" si="3"/>
        <v>50604</v>
      </c>
      <c r="V31" s="18"/>
      <c r="W31" s="17"/>
      <c r="X31" s="14">
        <f t="shared" si="4"/>
        <v>0</v>
      </c>
    </row>
    <row r="32" spans="1:51" ht="16.5" thickBot="1">
      <c r="A32" s="19"/>
      <c r="B32" s="20" t="s">
        <v>5</v>
      </c>
      <c r="C32" s="23">
        <f aca="true" t="shared" si="5" ref="C32:I32">SUM(C15:C31)</f>
        <v>10299200</v>
      </c>
      <c r="D32" s="23">
        <f t="shared" si="5"/>
        <v>2400000</v>
      </c>
      <c r="E32" s="23">
        <f t="shared" si="5"/>
        <v>783592</v>
      </c>
      <c r="F32" s="23">
        <f t="shared" si="5"/>
        <v>7648000</v>
      </c>
      <c r="G32" s="23">
        <f t="shared" si="5"/>
        <v>244991</v>
      </c>
      <c r="H32" s="23">
        <f t="shared" si="5"/>
        <v>129796</v>
      </c>
      <c r="I32" s="23">
        <f t="shared" si="5"/>
        <v>12606</v>
      </c>
      <c r="J32" s="23">
        <f aca="true" t="shared" si="6" ref="J32:X32">SUM(J15:J31)</f>
        <v>6303</v>
      </c>
      <c r="K32" s="23">
        <f t="shared" si="6"/>
        <v>738100</v>
      </c>
      <c r="L32" s="23">
        <f t="shared" si="6"/>
        <v>266891</v>
      </c>
      <c r="M32" s="23">
        <f t="shared" si="6"/>
        <v>6520</v>
      </c>
      <c r="N32" s="23">
        <f t="shared" si="6"/>
        <v>16800</v>
      </c>
      <c r="O32" s="23">
        <f t="shared" si="6"/>
        <v>7237104</v>
      </c>
      <c r="P32" s="23">
        <f t="shared" si="6"/>
        <v>0</v>
      </c>
      <c r="Q32" s="23">
        <f t="shared" si="6"/>
        <v>0</v>
      </c>
      <c r="R32" s="23">
        <f t="shared" si="6"/>
        <v>74100</v>
      </c>
      <c r="S32" s="23">
        <f t="shared" si="6"/>
        <v>316780</v>
      </c>
      <c r="T32" s="23">
        <f t="shared" si="6"/>
        <v>712368</v>
      </c>
      <c r="U32" s="23">
        <f t="shared" si="6"/>
        <v>30893151</v>
      </c>
      <c r="V32" s="23">
        <f t="shared" si="6"/>
        <v>2400000</v>
      </c>
      <c r="W32" s="23">
        <f t="shared" si="6"/>
        <v>250000</v>
      </c>
      <c r="X32" s="24">
        <f t="shared" si="6"/>
        <v>2650000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25:27" ht="12.75">
      <c r="Y33" s="8"/>
      <c r="AA33" s="8"/>
    </row>
    <row r="34" spans="2:24" ht="12.75">
      <c r="B34" s="29" t="s">
        <v>29</v>
      </c>
      <c r="C34" s="29"/>
      <c r="H34" s="29" t="s">
        <v>30</v>
      </c>
      <c r="N34" s="26"/>
      <c r="X34" s="12"/>
    </row>
    <row r="35" spans="20:21" ht="12.75">
      <c r="T35" s="1">
        <v>712368</v>
      </c>
      <c r="U35" s="12"/>
    </row>
    <row r="36" ht="13.5" customHeight="1">
      <c r="T36" s="12">
        <f>T35-T32</f>
        <v>0</v>
      </c>
    </row>
    <row r="37" spans="21:24" ht="12.75">
      <c r="U37" s="12"/>
      <c r="V37" s="12"/>
      <c r="X37" s="12"/>
    </row>
    <row r="39" spans="21:22" ht="12.75">
      <c r="U39" s="12"/>
      <c r="V39" s="12"/>
    </row>
    <row r="44" spans="21:22" ht="12.75">
      <c r="U44" s="12"/>
      <c r="V44" s="12"/>
    </row>
  </sheetData>
  <sheetProtection/>
  <mergeCells count="15">
    <mergeCell ref="A2:B2"/>
    <mergeCell ref="C10:T10"/>
    <mergeCell ref="C12:T12"/>
    <mergeCell ref="X8:X13"/>
    <mergeCell ref="U8:U13"/>
    <mergeCell ref="A7:A13"/>
    <mergeCell ref="B7:B13"/>
    <mergeCell ref="V12:W12"/>
    <mergeCell ref="E8:T8"/>
    <mergeCell ref="C9:T9"/>
    <mergeCell ref="C7:U7"/>
    <mergeCell ref="V7:X7"/>
    <mergeCell ref="V10:W10"/>
    <mergeCell ref="V8:V9"/>
    <mergeCell ref="C8:D8"/>
  </mergeCells>
  <printOptions/>
  <pageMargins left="0.27" right="0.2" top="0.53" bottom="0.27" header="0.51" footer="0.33"/>
  <pageSetup horizontalDpi="1200" verticalDpi="12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4"/>
  <sheetViews>
    <sheetView zoomScale="75" zoomScaleNormal="75" workbookViewId="0" topLeftCell="A13">
      <selection activeCell="W33" sqref="W33"/>
    </sheetView>
  </sheetViews>
  <sheetFormatPr defaultColWidth="9.00390625" defaultRowHeight="12.75"/>
  <cols>
    <col min="1" max="1" width="9.125" style="1" customWidth="1"/>
    <col min="2" max="2" width="36.75390625" style="1" customWidth="1"/>
    <col min="3" max="3" width="26.625" style="1" hidden="1" customWidth="1"/>
    <col min="4" max="6" width="22.25390625" style="1" hidden="1" customWidth="1"/>
    <col min="7" max="7" width="20.25390625" style="1" hidden="1" customWidth="1"/>
    <col min="8" max="8" width="19.125" style="1" hidden="1" customWidth="1"/>
    <col min="9" max="9" width="18.625" style="1" hidden="1" customWidth="1"/>
    <col min="10" max="11" width="21.125" style="1" hidden="1" customWidth="1"/>
    <col min="12" max="12" width="18.25390625" style="1" hidden="1" customWidth="1"/>
    <col min="13" max="13" width="18.75390625" style="1" hidden="1" customWidth="1"/>
    <col min="14" max="14" width="17.00390625" style="1" hidden="1" customWidth="1"/>
    <col min="15" max="15" width="16.875" style="1" hidden="1" customWidth="1"/>
    <col min="16" max="17" width="9.125" style="1" hidden="1" customWidth="1"/>
    <col min="18" max="18" width="14.875" style="1" hidden="1" customWidth="1"/>
    <col min="19" max="19" width="20.75390625" style="1" hidden="1" customWidth="1"/>
    <col min="20" max="20" width="21.625" style="1" hidden="1" customWidth="1"/>
    <col min="21" max="21" width="19.375" style="1" customWidth="1"/>
    <col min="22" max="22" width="20.75390625" style="1" customWidth="1"/>
    <col min="23" max="23" width="19.00390625" style="1" customWidth="1"/>
    <col min="24" max="24" width="13.375" style="1" customWidth="1"/>
    <col min="25" max="25" width="11.375" style="1" bestFit="1" customWidth="1"/>
    <col min="26" max="16384" width="9.125" style="1" customWidth="1"/>
  </cols>
  <sheetData>
    <row r="1" spans="9:22" ht="12.75">
      <c r="I1" s="1" t="s">
        <v>21</v>
      </c>
      <c r="V1" s="1" t="s">
        <v>21</v>
      </c>
    </row>
    <row r="2" spans="2:22" ht="12.75">
      <c r="B2" s="1" t="s">
        <v>54</v>
      </c>
      <c r="I2" s="1" t="s">
        <v>20</v>
      </c>
      <c r="V2" s="1" t="s">
        <v>20</v>
      </c>
    </row>
    <row r="3" spans="9:22" ht="12.75">
      <c r="I3" s="1" t="s">
        <v>53</v>
      </c>
      <c r="V3" s="1" t="s">
        <v>53</v>
      </c>
    </row>
    <row r="5" spans="1:9" ht="20.25">
      <c r="A5" s="7" t="s">
        <v>56</v>
      </c>
      <c r="D5" s="7" t="s">
        <v>27</v>
      </c>
      <c r="E5" s="7"/>
      <c r="F5" s="7"/>
      <c r="G5" s="7"/>
      <c r="H5" s="7"/>
      <c r="I5" s="7"/>
    </row>
    <row r="6" ht="13.5" thickBot="1">
      <c r="X6" s="1" t="s">
        <v>8</v>
      </c>
    </row>
    <row r="7" spans="1:24" s="3" customFormat="1" ht="69.75" customHeight="1" thickBot="1">
      <c r="A7" s="72" t="s">
        <v>31</v>
      </c>
      <c r="B7" s="75" t="s">
        <v>0</v>
      </c>
      <c r="C7" s="57" t="s">
        <v>1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59" t="s">
        <v>2</v>
      </c>
      <c r="W7" s="60"/>
      <c r="X7" s="61"/>
    </row>
    <row r="8" spans="1:24" s="3" customFormat="1" ht="15.75" customHeight="1">
      <c r="A8" s="73"/>
      <c r="B8" s="77"/>
      <c r="C8" s="84" t="s">
        <v>32</v>
      </c>
      <c r="D8" s="64"/>
      <c r="E8" s="64" t="s">
        <v>3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82" t="s">
        <v>4</v>
      </c>
      <c r="V8" s="58" t="s">
        <v>32</v>
      </c>
      <c r="W8" s="31" t="s">
        <v>3</v>
      </c>
      <c r="X8" s="69" t="s">
        <v>4</v>
      </c>
    </row>
    <row r="9" spans="1:24" s="3" customFormat="1" ht="24.75" customHeight="1">
      <c r="A9" s="73"/>
      <c r="B9" s="77"/>
      <c r="C9" s="84" t="s">
        <v>28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70"/>
      <c r="V9" s="63"/>
      <c r="W9" s="30" t="s">
        <v>33</v>
      </c>
      <c r="X9" s="70"/>
    </row>
    <row r="10" spans="1:24" s="3" customFormat="1" ht="15.75" customHeight="1">
      <c r="A10" s="73"/>
      <c r="B10" s="77"/>
      <c r="C10" s="67" t="s">
        <v>26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0"/>
      <c r="V10" s="62" t="s">
        <v>26</v>
      </c>
      <c r="W10" s="62"/>
      <c r="X10" s="70"/>
    </row>
    <row r="11" spans="1:25" s="4" customFormat="1" ht="173.25" customHeight="1" thickBot="1">
      <c r="A11" s="73"/>
      <c r="B11" s="77"/>
      <c r="C11" s="39" t="s">
        <v>7</v>
      </c>
      <c r="D11" s="33" t="s">
        <v>38</v>
      </c>
      <c r="E11" s="34" t="s">
        <v>9</v>
      </c>
      <c r="F11" s="34" t="s">
        <v>46</v>
      </c>
      <c r="G11" s="34" t="s">
        <v>39</v>
      </c>
      <c r="H11" s="34" t="s">
        <v>40</v>
      </c>
      <c r="I11" s="34" t="s">
        <v>41</v>
      </c>
      <c r="J11" s="34" t="s">
        <v>42</v>
      </c>
      <c r="K11" s="34" t="s">
        <v>47</v>
      </c>
      <c r="L11" s="34" t="s">
        <v>43</v>
      </c>
      <c r="M11" s="34" t="s">
        <v>44</v>
      </c>
      <c r="N11" s="34" t="s">
        <v>45</v>
      </c>
      <c r="O11" s="38" t="s">
        <v>48</v>
      </c>
      <c r="P11" s="35"/>
      <c r="Q11" s="35"/>
      <c r="R11" s="38" t="s">
        <v>49</v>
      </c>
      <c r="S11" s="38" t="s">
        <v>50</v>
      </c>
      <c r="T11" s="38" t="s">
        <v>51</v>
      </c>
      <c r="U11" s="70"/>
      <c r="V11" s="33" t="s">
        <v>55</v>
      </c>
      <c r="W11" s="6" t="s">
        <v>52</v>
      </c>
      <c r="X11" s="70"/>
      <c r="Y11" s="27"/>
    </row>
    <row r="12" spans="1:25" s="4" customFormat="1" ht="33.75" customHeight="1" thickBot="1">
      <c r="A12" s="73"/>
      <c r="B12" s="77"/>
      <c r="C12" s="81" t="s">
        <v>34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70"/>
      <c r="V12" s="79" t="s">
        <v>35</v>
      </c>
      <c r="W12" s="79"/>
      <c r="X12" s="70"/>
      <c r="Y12" s="27"/>
    </row>
    <row r="13" spans="1:25" s="4" customFormat="1" ht="35.25" customHeight="1" thickBot="1">
      <c r="A13" s="74"/>
      <c r="B13" s="83"/>
      <c r="C13" s="40"/>
      <c r="D13" s="2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37"/>
      <c r="R13" s="37"/>
      <c r="S13" s="37"/>
      <c r="T13" s="37"/>
      <c r="U13" s="71"/>
      <c r="V13" s="32">
        <v>3719770</v>
      </c>
      <c r="W13" s="28">
        <v>219770</v>
      </c>
      <c r="X13" s="71"/>
      <c r="Y13" s="27"/>
    </row>
    <row r="14" spans="1:24" ht="15.75">
      <c r="A14" s="21">
        <v>1</v>
      </c>
      <c r="B14" s="22">
        <f aca="true" t="shared" si="0" ref="B14:X14">A14+1</f>
        <v>2</v>
      </c>
      <c r="C14" s="22">
        <f t="shared" si="0"/>
        <v>3</v>
      </c>
      <c r="D14" s="22">
        <f t="shared" si="0"/>
        <v>4</v>
      </c>
      <c r="E14" s="22">
        <f t="shared" si="0"/>
        <v>5</v>
      </c>
      <c r="F14" s="22">
        <f t="shared" si="0"/>
        <v>6</v>
      </c>
      <c r="G14" s="22">
        <f t="shared" si="0"/>
        <v>7</v>
      </c>
      <c r="H14" s="22">
        <f t="shared" si="0"/>
        <v>8</v>
      </c>
      <c r="I14" s="22">
        <f t="shared" si="0"/>
        <v>9</v>
      </c>
      <c r="J14" s="22">
        <f t="shared" si="0"/>
        <v>10</v>
      </c>
      <c r="K14" s="22">
        <f t="shared" si="0"/>
        <v>11</v>
      </c>
      <c r="L14" s="22">
        <f t="shared" si="0"/>
        <v>12</v>
      </c>
      <c r="M14" s="22">
        <f t="shared" si="0"/>
        <v>13</v>
      </c>
      <c r="N14" s="22">
        <f t="shared" si="0"/>
        <v>14</v>
      </c>
      <c r="O14" s="22">
        <f t="shared" si="0"/>
        <v>15</v>
      </c>
      <c r="P14" s="22">
        <f t="shared" si="0"/>
        <v>16</v>
      </c>
      <c r="Q14" s="22">
        <f t="shared" si="0"/>
        <v>17</v>
      </c>
      <c r="R14" s="22">
        <f t="shared" si="0"/>
        <v>18</v>
      </c>
      <c r="S14" s="22">
        <f t="shared" si="0"/>
        <v>19</v>
      </c>
      <c r="T14" s="22">
        <f t="shared" si="0"/>
        <v>20</v>
      </c>
      <c r="U14" s="22">
        <f t="shared" si="0"/>
        <v>21</v>
      </c>
      <c r="V14" s="22">
        <f t="shared" si="0"/>
        <v>22</v>
      </c>
      <c r="W14" s="22">
        <f t="shared" si="0"/>
        <v>23</v>
      </c>
      <c r="X14" s="22">
        <f t="shared" si="0"/>
        <v>24</v>
      </c>
    </row>
    <row r="15" spans="1:24" ht="15.75">
      <c r="A15" s="5">
        <v>1</v>
      </c>
      <c r="B15" s="2" t="s">
        <v>6</v>
      </c>
      <c r="C15" s="9">
        <v>9263400</v>
      </c>
      <c r="D15" s="9">
        <v>2400000</v>
      </c>
      <c r="E15" s="11">
        <v>783592</v>
      </c>
      <c r="F15" s="11"/>
      <c r="G15" s="11">
        <v>244991</v>
      </c>
      <c r="H15" s="11">
        <v>129796</v>
      </c>
      <c r="I15" s="11">
        <v>12606</v>
      </c>
      <c r="J15" s="11">
        <v>6303</v>
      </c>
      <c r="K15" s="11"/>
      <c r="L15" s="11">
        <v>266891</v>
      </c>
      <c r="M15" s="11">
        <v>6520</v>
      </c>
      <c r="N15" s="11">
        <v>16800</v>
      </c>
      <c r="O15" s="10"/>
      <c r="P15" s="10"/>
      <c r="Q15" s="10"/>
      <c r="R15" s="10"/>
      <c r="S15" s="10"/>
      <c r="T15" s="10"/>
      <c r="U15" s="13">
        <f aca="true" t="shared" si="1" ref="U15:U31">SUM(C15:T15)</f>
        <v>13130899</v>
      </c>
      <c r="V15" s="13"/>
      <c r="W15" s="10"/>
      <c r="X15" s="14">
        <f aca="true" t="shared" si="2" ref="X15:X31">SUM(V15:W15)</f>
        <v>0</v>
      </c>
    </row>
    <row r="16" spans="1:24" ht="15.75">
      <c r="A16" s="5">
        <v>2</v>
      </c>
      <c r="B16" s="2" t="s">
        <v>19</v>
      </c>
      <c r="C16" s="9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/>
      <c r="P16" s="10"/>
      <c r="Q16" s="10"/>
      <c r="R16" s="10"/>
      <c r="S16" s="10"/>
      <c r="T16" s="10"/>
      <c r="U16" s="13">
        <f t="shared" si="1"/>
        <v>0</v>
      </c>
      <c r="V16" s="13"/>
      <c r="W16" s="10">
        <v>250000</v>
      </c>
      <c r="X16" s="14">
        <f t="shared" si="2"/>
        <v>250000</v>
      </c>
    </row>
    <row r="17" spans="1:24" ht="15.75">
      <c r="A17" s="5">
        <v>3</v>
      </c>
      <c r="B17" s="2" t="s">
        <v>36</v>
      </c>
      <c r="C17" s="9">
        <v>515400</v>
      </c>
      <c r="D17" s="9"/>
      <c r="E17" s="11"/>
      <c r="F17" s="9">
        <v>3805500</v>
      </c>
      <c r="G17" s="11"/>
      <c r="H17" s="11"/>
      <c r="I17" s="11"/>
      <c r="J17" s="11"/>
      <c r="K17" s="9">
        <v>374200</v>
      </c>
      <c r="L17" s="11"/>
      <c r="M17" s="11"/>
      <c r="N17" s="11"/>
      <c r="O17" s="9">
        <v>3144461</v>
      </c>
      <c r="P17" s="10"/>
      <c r="Q17" s="10"/>
      <c r="R17" s="9">
        <v>56100</v>
      </c>
      <c r="S17" s="9">
        <v>138289</v>
      </c>
      <c r="T17" s="10">
        <v>36240</v>
      </c>
      <c r="U17" s="13">
        <f t="shared" si="1"/>
        <v>8070190</v>
      </c>
      <c r="V17" s="13"/>
      <c r="W17" s="10"/>
      <c r="X17" s="14">
        <f t="shared" si="2"/>
        <v>0</v>
      </c>
    </row>
    <row r="18" spans="1:24" ht="15.75">
      <c r="A18" s="5">
        <v>4</v>
      </c>
      <c r="B18" s="2" t="s">
        <v>37</v>
      </c>
      <c r="C18" s="9">
        <v>520400</v>
      </c>
      <c r="D18" s="9"/>
      <c r="E18" s="11"/>
      <c r="F18" s="9">
        <v>3842500</v>
      </c>
      <c r="G18" s="11"/>
      <c r="H18" s="11"/>
      <c r="I18" s="11"/>
      <c r="J18" s="11"/>
      <c r="K18" s="9">
        <v>363900</v>
      </c>
      <c r="L18" s="11"/>
      <c r="M18" s="11"/>
      <c r="N18" s="11"/>
      <c r="O18" s="9">
        <v>4092643</v>
      </c>
      <c r="P18" s="10"/>
      <c r="Q18" s="10"/>
      <c r="R18" s="9">
        <v>18000</v>
      </c>
      <c r="S18" s="9">
        <v>178491</v>
      </c>
      <c r="T18" s="10">
        <v>50604</v>
      </c>
      <c r="U18" s="13">
        <f t="shared" si="1"/>
        <v>9066538</v>
      </c>
      <c r="V18" s="13"/>
      <c r="W18" s="10"/>
      <c r="X18" s="14">
        <f t="shared" si="2"/>
        <v>0</v>
      </c>
    </row>
    <row r="19" spans="1:24" ht="15.75">
      <c r="A19" s="5">
        <v>5</v>
      </c>
      <c r="B19" s="2" t="s">
        <v>23</v>
      </c>
      <c r="C19" s="9"/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0"/>
      <c r="P19" s="10"/>
      <c r="Q19" s="10"/>
      <c r="R19" s="10"/>
      <c r="S19" s="10"/>
      <c r="T19" s="10">
        <v>84744</v>
      </c>
      <c r="U19" s="13">
        <f t="shared" si="1"/>
        <v>84744</v>
      </c>
      <c r="V19" s="10"/>
      <c r="W19" s="10"/>
      <c r="X19" s="14">
        <f t="shared" si="2"/>
        <v>0</v>
      </c>
    </row>
    <row r="20" spans="1:24" ht="15.75">
      <c r="A20" s="5">
        <v>6</v>
      </c>
      <c r="B20" s="2" t="s">
        <v>10</v>
      </c>
      <c r="C20" s="9"/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0"/>
      <c r="P20" s="10"/>
      <c r="Q20" s="10"/>
      <c r="R20" s="10"/>
      <c r="S20" s="10"/>
      <c r="T20" s="10">
        <v>84744</v>
      </c>
      <c r="U20" s="13">
        <f t="shared" si="1"/>
        <v>84744</v>
      </c>
      <c r="V20" s="10">
        <v>2400000</v>
      </c>
      <c r="W20" s="10"/>
      <c r="X20" s="14">
        <f t="shared" si="2"/>
        <v>2400000</v>
      </c>
    </row>
    <row r="21" spans="1:24" ht="15.75">
      <c r="A21" s="5">
        <v>7</v>
      </c>
      <c r="B21" s="2" t="s">
        <v>11</v>
      </c>
      <c r="C21" s="9"/>
      <c r="D21" s="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0"/>
      <c r="P21" s="10"/>
      <c r="Q21" s="10"/>
      <c r="R21" s="10"/>
      <c r="S21" s="10"/>
      <c r="T21" s="10">
        <v>84744</v>
      </c>
      <c r="U21" s="13">
        <f t="shared" si="1"/>
        <v>84744</v>
      </c>
      <c r="V21" s="13"/>
      <c r="W21" s="10"/>
      <c r="X21" s="14">
        <f t="shared" si="2"/>
        <v>0</v>
      </c>
    </row>
    <row r="22" spans="1:24" ht="15.75">
      <c r="A22" s="5">
        <v>8</v>
      </c>
      <c r="B22" s="2" t="s">
        <v>12</v>
      </c>
      <c r="C22" s="9"/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/>
      <c r="P22" s="10"/>
      <c r="Q22" s="10"/>
      <c r="R22" s="10"/>
      <c r="S22" s="10"/>
      <c r="T22" s="10">
        <v>24840</v>
      </c>
      <c r="U22" s="13">
        <f t="shared" si="1"/>
        <v>24840</v>
      </c>
      <c r="V22" s="10"/>
      <c r="W22" s="10"/>
      <c r="X22" s="14">
        <f t="shared" si="2"/>
        <v>0</v>
      </c>
    </row>
    <row r="23" spans="1:24" ht="15.75">
      <c r="A23" s="5">
        <v>9</v>
      </c>
      <c r="B23" s="2" t="s">
        <v>25</v>
      </c>
      <c r="C23" s="9"/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0"/>
      <c r="P23" s="10"/>
      <c r="Q23" s="10"/>
      <c r="R23" s="10"/>
      <c r="S23" s="10"/>
      <c r="T23" s="10">
        <v>24840</v>
      </c>
      <c r="U23" s="13">
        <f t="shared" si="1"/>
        <v>24840</v>
      </c>
      <c r="V23" s="13"/>
      <c r="W23" s="10"/>
      <c r="X23" s="14">
        <f t="shared" si="2"/>
        <v>0</v>
      </c>
    </row>
    <row r="24" spans="1:24" ht="15.75">
      <c r="A24" s="5">
        <v>10</v>
      </c>
      <c r="B24" s="2" t="s">
        <v>13</v>
      </c>
      <c r="C24" s="9"/>
      <c r="D24" s="9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/>
      <c r="P24" s="10"/>
      <c r="Q24" s="10"/>
      <c r="R24" s="10"/>
      <c r="S24" s="10"/>
      <c r="T24" s="10">
        <v>50604</v>
      </c>
      <c r="U24" s="13">
        <f t="shared" si="1"/>
        <v>50604</v>
      </c>
      <c r="V24" s="13"/>
      <c r="W24" s="10"/>
      <c r="X24" s="14">
        <f t="shared" si="2"/>
        <v>0</v>
      </c>
    </row>
    <row r="25" spans="1:24" ht="47.25">
      <c r="A25" s="5">
        <v>11</v>
      </c>
      <c r="B25" s="2" t="s">
        <v>24</v>
      </c>
      <c r="C25" s="9"/>
      <c r="D25" s="9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0"/>
      <c r="P25" s="10"/>
      <c r="Q25" s="10"/>
      <c r="R25" s="10"/>
      <c r="S25" s="10"/>
      <c r="T25" s="10">
        <v>50604</v>
      </c>
      <c r="U25" s="13">
        <f t="shared" si="1"/>
        <v>50604</v>
      </c>
      <c r="V25" s="13"/>
      <c r="W25" s="10"/>
      <c r="X25" s="14">
        <f t="shared" si="2"/>
        <v>0</v>
      </c>
    </row>
    <row r="26" spans="1:24" ht="15.75">
      <c r="A26" s="5">
        <v>12</v>
      </c>
      <c r="B26" s="2" t="s">
        <v>14</v>
      </c>
      <c r="C26" s="9"/>
      <c r="D26" s="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/>
      <c r="P26" s="10"/>
      <c r="Q26" s="10"/>
      <c r="R26" s="10"/>
      <c r="S26" s="10"/>
      <c r="T26" s="10">
        <v>36240</v>
      </c>
      <c r="U26" s="13">
        <f t="shared" si="1"/>
        <v>36240</v>
      </c>
      <c r="V26" s="13"/>
      <c r="W26" s="10"/>
      <c r="X26" s="14">
        <f t="shared" si="2"/>
        <v>0</v>
      </c>
    </row>
    <row r="27" spans="1:24" ht="15.75">
      <c r="A27" s="5">
        <v>13</v>
      </c>
      <c r="B27" s="2" t="s">
        <v>15</v>
      </c>
      <c r="C27" s="9"/>
      <c r="D27" s="9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/>
      <c r="P27" s="10"/>
      <c r="Q27" s="10"/>
      <c r="R27" s="10"/>
      <c r="S27" s="10"/>
      <c r="T27" s="10">
        <v>24840</v>
      </c>
      <c r="U27" s="13">
        <f t="shared" si="1"/>
        <v>24840</v>
      </c>
      <c r="V27" s="13"/>
      <c r="W27" s="10"/>
      <c r="X27" s="14">
        <f t="shared" si="2"/>
        <v>0</v>
      </c>
    </row>
    <row r="28" spans="1:24" ht="15.75">
      <c r="A28" s="5">
        <v>14</v>
      </c>
      <c r="B28" s="2" t="s">
        <v>16</v>
      </c>
      <c r="C28" s="9"/>
      <c r="D28" s="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/>
      <c r="P28" s="10"/>
      <c r="Q28" s="10"/>
      <c r="R28" s="10"/>
      <c r="S28" s="10"/>
      <c r="T28" s="10">
        <v>36240</v>
      </c>
      <c r="U28" s="13">
        <f t="shared" si="1"/>
        <v>36240</v>
      </c>
      <c r="V28" s="13"/>
      <c r="W28" s="10"/>
      <c r="X28" s="14">
        <f t="shared" si="2"/>
        <v>0</v>
      </c>
    </row>
    <row r="29" spans="1:24" ht="15.75">
      <c r="A29" s="5">
        <v>15</v>
      </c>
      <c r="B29" s="2" t="s">
        <v>22</v>
      </c>
      <c r="C29" s="9"/>
      <c r="D29" s="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/>
      <c r="P29" s="10"/>
      <c r="Q29" s="10"/>
      <c r="R29" s="10"/>
      <c r="S29" s="10"/>
      <c r="T29" s="10">
        <v>36240</v>
      </c>
      <c r="U29" s="13">
        <f t="shared" si="1"/>
        <v>36240</v>
      </c>
      <c r="V29" s="13"/>
      <c r="W29" s="10"/>
      <c r="X29" s="14">
        <f t="shared" si="2"/>
        <v>0</v>
      </c>
    </row>
    <row r="30" spans="1:24" ht="15.75">
      <c r="A30" s="5">
        <v>16</v>
      </c>
      <c r="B30" s="2" t="s">
        <v>17</v>
      </c>
      <c r="C30" s="9"/>
      <c r="D30" s="9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0"/>
      <c r="P30" s="10"/>
      <c r="Q30" s="10"/>
      <c r="R30" s="10"/>
      <c r="S30" s="10"/>
      <c r="T30" s="10">
        <v>36240</v>
      </c>
      <c r="U30" s="13">
        <f t="shared" si="1"/>
        <v>36240</v>
      </c>
      <c r="V30" s="13"/>
      <c r="W30" s="10"/>
      <c r="X30" s="14">
        <f t="shared" si="2"/>
        <v>0</v>
      </c>
    </row>
    <row r="31" spans="1:24" ht="16.5" thickBot="1">
      <c r="A31" s="15">
        <v>17</v>
      </c>
      <c r="B31" s="16" t="s">
        <v>18</v>
      </c>
      <c r="C31" s="9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v>50604</v>
      </c>
      <c r="U31" s="13">
        <f t="shared" si="1"/>
        <v>50604</v>
      </c>
      <c r="V31" s="18"/>
      <c r="W31" s="17"/>
      <c r="X31" s="14">
        <f t="shared" si="2"/>
        <v>0</v>
      </c>
    </row>
    <row r="32" spans="1:51" ht="16.5" thickBot="1">
      <c r="A32" s="19"/>
      <c r="B32" s="20" t="s">
        <v>5</v>
      </c>
      <c r="C32" s="23">
        <f aca="true" t="shared" si="3" ref="C32:J32">SUM(C15:C31)</f>
        <v>10299200</v>
      </c>
      <c r="D32" s="23">
        <f t="shared" si="3"/>
        <v>2400000</v>
      </c>
      <c r="E32" s="23">
        <f t="shared" si="3"/>
        <v>783592</v>
      </c>
      <c r="F32" s="23">
        <f t="shared" si="3"/>
        <v>7648000</v>
      </c>
      <c r="G32" s="23">
        <f t="shared" si="3"/>
        <v>244991</v>
      </c>
      <c r="H32" s="23">
        <f t="shared" si="3"/>
        <v>129796</v>
      </c>
      <c r="I32" s="23">
        <f t="shared" si="3"/>
        <v>12606</v>
      </c>
      <c r="J32" s="23">
        <f t="shared" si="3"/>
        <v>6303</v>
      </c>
      <c r="K32" s="23"/>
      <c r="L32" s="23">
        <f aca="true" t="shared" si="4" ref="L32:X32">SUM(L15:L31)</f>
        <v>266891</v>
      </c>
      <c r="M32" s="23">
        <f t="shared" si="4"/>
        <v>6520</v>
      </c>
      <c r="N32" s="23">
        <f t="shared" si="4"/>
        <v>16800</v>
      </c>
      <c r="O32" s="23">
        <f t="shared" si="4"/>
        <v>7237104</v>
      </c>
      <c r="P32" s="23">
        <f t="shared" si="4"/>
        <v>0</v>
      </c>
      <c r="Q32" s="23">
        <f t="shared" si="4"/>
        <v>0</v>
      </c>
      <c r="R32" s="23">
        <f t="shared" si="4"/>
        <v>74100</v>
      </c>
      <c r="S32" s="23">
        <f t="shared" si="4"/>
        <v>316780</v>
      </c>
      <c r="T32" s="23">
        <f t="shared" si="4"/>
        <v>712368</v>
      </c>
      <c r="U32" s="23">
        <f t="shared" si="4"/>
        <v>30893151</v>
      </c>
      <c r="V32" s="23">
        <f t="shared" si="4"/>
        <v>2400000</v>
      </c>
      <c r="W32" s="23">
        <f t="shared" si="4"/>
        <v>250000</v>
      </c>
      <c r="X32" s="24">
        <f t="shared" si="4"/>
        <v>2650000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25:27" ht="12.75">
      <c r="Y33" s="8"/>
      <c r="AA33" s="8"/>
    </row>
    <row r="34" spans="2:24" ht="12.75">
      <c r="B34" s="29" t="s">
        <v>57</v>
      </c>
      <c r="C34" s="29"/>
      <c r="H34" s="29" t="s">
        <v>30</v>
      </c>
      <c r="N34" s="26"/>
      <c r="V34" s="29" t="s">
        <v>58</v>
      </c>
      <c r="X34" s="12"/>
    </row>
    <row r="35" spans="20:21" ht="12.75">
      <c r="T35" s="1">
        <v>712368</v>
      </c>
      <c r="U35" s="12"/>
    </row>
    <row r="36" ht="13.5" customHeight="1">
      <c r="T36" s="12">
        <f>T35-T32</f>
        <v>0</v>
      </c>
    </row>
    <row r="37" spans="21:24" ht="12.75">
      <c r="U37" s="12"/>
      <c r="V37" s="12"/>
      <c r="X37" s="12"/>
    </row>
    <row r="39" spans="21:22" ht="12.75">
      <c r="U39" s="12"/>
      <c r="V39" s="12"/>
    </row>
    <row r="44" spans="21:22" ht="12.75">
      <c r="U44" s="12"/>
      <c r="V44" s="12"/>
    </row>
  </sheetData>
  <sheetProtection/>
  <mergeCells count="14">
    <mergeCell ref="A7:A13"/>
    <mergeCell ref="B7:B13"/>
    <mergeCell ref="V12:W12"/>
    <mergeCell ref="E8:T8"/>
    <mergeCell ref="C9:T9"/>
    <mergeCell ref="C7:U7"/>
    <mergeCell ref="V7:X7"/>
    <mergeCell ref="V10:W10"/>
    <mergeCell ref="V8:V9"/>
    <mergeCell ref="C8:D8"/>
    <mergeCell ref="C10:T10"/>
    <mergeCell ref="C12:T12"/>
    <mergeCell ref="X8:X13"/>
    <mergeCell ref="U8:U13"/>
  </mergeCells>
  <printOptions/>
  <pageMargins left="0.75" right="0.2" top="0.53" bottom="0.27" header="0.51" footer="0.33"/>
  <pageSetup horizontalDpi="1200" verticalDpi="1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2020-01-13T06:26:32Z</cp:lastPrinted>
  <dcterms:created xsi:type="dcterms:W3CDTF">2018-12-18T09:30:55Z</dcterms:created>
  <dcterms:modified xsi:type="dcterms:W3CDTF">2020-01-13T06:31:34Z</dcterms:modified>
  <cp:category/>
  <cp:version/>
  <cp:contentType/>
  <cp:contentStatus/>
</cp:coreProperties>
</file>