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835" activeTab="0"/>
  </bookViews>
  <sheets>
    <sheet name="Лист1" sheetId="1" r:id="rId1"/>
  </sheets>
  <definedNames>
    <definedName name="_xlnm.Print_Area" localSheetId="0">'Лист1'!$A$1:$K$34</definedName>
  </definedNames>
  <calcPr fullCalcOnLoad="1"/>
</workbook>
</file>

<file path=xl/sharedStrings.xml><?xml version="1.0" encoding="utf-8"?>
<sst xmlns="http://schemas.openxmlformats.org/spreadsheetml/2006/main" count="137" uniqueCount="109">
  <si>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</si>
  <si>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</si>
  <si>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</si>
  <si>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</si>
  <si>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</si>
  <si>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</si>
  <si>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</si>
  <si>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</si>
  <si>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УСЬОГО</t>
  </si>
  <si>
    <t xml:space="preserve">До рішення районної ради </t>
  </si>
  <si>
    <t>Районна державна адміністрація</t>
  </si>
  <si>
    <t>Програма військово-патриотичного виховання молоді та організація підготовки громадян до призову і служби в Збройних Силах України на території Станично-Луганського району на 2017-2021 роки.</t>
  </si>
  <si>
    <t>Районна програма реалізації молодіжної політики на 2016-2020 роки.</t>
  </si>
  <si>
    <t>Програма надання одноразової грошової допомоги громадянам району, направлених Біловодським районним військовим комісаріатом для проходження військової служби за контрактом у Збройні Сили України в 2018-2022 роках</t>
  </si>
  <si>
    <t>Районна програма розвитку фізичної культури та спорту на 2017-2020 роки</t>
  </si>
  <si>
    <t>0210180</t>
  </si>
  <si>
    <t>0213112</t>
  </si>
  <si>
    <t>0213133</t>
  </si>
  <si>
    <t>0213242</t>
  </si>
  <si>
    <t>0215062</t>
  </si>
  <si>
    <t>0180</t>
  </si>
  <si>
    <t>0133</t>
  </si>
  <si>
    <t>3112</t>
  </si>
  <si>
    <t>3133</t>
  </si>
  <si>
    <t>1040</t>
  </si>
  <si>
    <t>3242</t>
  </si>
  <si>
    <t>1090</t>
  </si>
  <si>
    <t>5062</t>
  </si>
  <si>
    <t>0810</t>
  </si>
  <si>
    <t>Інша діяльність у сфері державного управління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</si>
  <si>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</si>
  <si>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</si>
  <si>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Інші заходи у сфері соціального захисту і соціального забезпечення</t>
  </si>
  <si>
    <t>Підтримка спорту вищих досягнень та організацій, які здійснюють фізкультурно-спортивну діяльність в регіоні</t>
  </si>
  <si>
    <t>Районна програма соціально- правового захисту дітей у Станично-Луганському районі на 2019-2021 роки</t>
  </si>
  <si>
    <t>Рішення сесії № 23/5 від 11.05.2018р.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</si>
  <si>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</si>
  <si>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</si>
  <si>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</si>
  <si>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</si>
  <si>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Рішення сесії №30/5             від 16.11.2018р.</t>
  </si>
  <si>
    <t>Рішення сесії № 43/8            від 24.12.2015р.</t>
  </si>
  <si>
    <t>Рішення сесії №11/2               від 27.01.2017р.</t>
  </si>
  <si>
    <t>Рішення сесії №14/7              від 23.06.2017р.</t>
  </si>
  <si>
    <t>0200000</t>
  </si>
  <si>
    <t>0800000</t>
  </si>
  <si>
    <t>Управління соціального захисту населення Станично-Луганської райдержадміністрації</t>
  </si>
  <si>
    <t>0813242</t>
  </si>
  <si>
    <t>Районна програма відпочинку та оздоровлення дітей в Станично-Луганському районі на 2019-2023 роки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</si>
  <si>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</si>
  <si>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</si>
  <si>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</si>
  <si>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Рішення сесії № 34/22               від 22.02.2019р.</t>
  </si>
  <si>
    <t>Відділ освіти Станично-Луганської райдержадміністрації</t>
  </si>
  <si>
    <t>0613140</t>
  </si>
  <si>
    <t>0600000</t>
  </si>
  <si>
    <t>Районна програма надання одноразової грошової допомоги за рахунок коштів районного бюджету в Станично- Луганському районі на 2019-2023 роки</t>
  </si>
  <si>
    <t>Рішення сесії № 34/21               від 22.02.2019р.</t>
  </si>
  <si>
    <t>грн.</t>
  </si>
  <si>
    <t>Заступник голови районної ради</t>
  </si>
  <si>
    <t>М.Ю. Миронов</t>
  </si>
  <si>
    <t>0813140</t>
  </si>
  <si>
    <t>Про районний бюджет на 2020 рік</t>
  </si>
  <si>
    <t>Розподіл витрат Станично-Луганського районного бюджету на реалізацію місцевих  програм у 2020 році</t>
  </si>
  <si>
    <t>0100000</t>
  </si>
  <si>
    <t>Районна рада</t>
  </si>
  <si>
    <t>0813032</t>
  </si>
  <si>
    <t>0813033</t>
  </si>
  <si>
    <t>0813035</t>
  </si>
  <si>
    <t>3032</t>
  </si>
  <si>
    <t>3033</t>
  </si>
  <si>
    <t>3035</t>
  </si>
  <si>
    <t xml:space="preserve">Районна цільова програма "Заходи з лікування хворих на цукровий діабет на 2020 рік" </t>
  </si>
  <si>
    <t>Районна цільова програми  «Забезпечення лікарськими засобами пільгових верст населення Станично-Луганського району на 2020 рік»</t>
  </si>
  <si>
    <t>Районна програми  діяльності та утримання комунальної установи «Об’єднаний трудовий архів Станично-Луганського району» на 2020-2022 роки</t>
  </si>
  <si>
    <t>Програми розвитку та фінансової підтримки Комунального некомерційного підприємства «Центр первинної медико-санітарної допомоги Станично-Луганської районної ради» на 2020 рік</t>
  </si>
  <si>
    <t>Програми розвитку та фінансової підтримки Комунального некомерційного підприємства «Станично-Луганське районне територіальне медичне об’єднання» на 2020 рік</t>
  </si>
  <si>
    <t>Комплексна цільова програма для пільгових категорій населення району на 2019-2021 роки</t>
  </si>
  <si>
    <t>Районна програма надання пільг у готівкової формі з оплати проїзду автомобільним транспортом загального користування на міських та приміських маршрутах на 2019-2021 роки.</t>
  </si>
  <si>
    <t>Рішення сесії № 42/11             від 29.11.2019р.</t>
  </si>
  <si>
    <t>Рішення сесії № 42/13            від 29.11.2019р.</t>
  </si>
  <si>
    <t>Рішення сесії № 42/12             від 29.11.2019р.</t>
  </si>
  <si>
    <t>Рішення сесії № 43/3            від 20.12.2019р.</t>
  </si>
  <si>
    <t>Рішення сесії № 43/1             від 20.12.2019р.</t>
  </si>
  <si>
    <t>Рішення сесії № 32/5               від 14.12.2018р.</t>
  </si>
  <si>
    <t>Рішення сесії № 33/4              від 21.12.2018р.</t>
  </si>
  <si>
    <t>0110180</t>
  </si>
  <si>
    <t>Код бюджету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</si>
  <si>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</si>
  <si>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</si>
  <si>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</si>
  <si>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</si>
  <si>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</si>
  <si>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</si>
  <si>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</si>
  <si>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</si>
  <si>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0212010</t>
  </si>
  <si>
    <t>2010</t>
  </si>
  <si>
    <t>0731</t>
  </si>
  <si>
    <t>Багатопрофільна стаціонарна медична допомога населенню</t>
  </si>
  <si>
    <t>0217366</t>
  </si>
  <si>
    <t>7366</t>
  </si>
  <si>
    <t>0490</t>
  </si>
  <si>
    <t>Реалізація проектів в рамках Надзвичайної кредитної програми для відновлення України</t>
  </si>
  <si>
    <t>1070</t>
  </si>
  <si>
    <t>Надання пільг окремим категоріям громадян з оплати послуг зв`язку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</si>
  <si>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</si>
  <si>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</si>
  <si>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Додаток 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</si>
</sst>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2" fillId="0" borderId="11" xfId="0" applyNumberFormat="1" applyFont="1" applyFill="1" applyBorder="1" applyAlignment="1" quotePrefix="1">
      <alignment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2" fontId="2" fillId="0" borderId="11" xfId="0" applyNumberFormat="1" applyFont="1" applyFill="1" applyBorder="1" applyAlignment="1" quotePrefix="1">
      <alignment horizontal="center" vertical="center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 quotePrefix="1">
      <alignment vertical="center" wrapText="1"/>
    </xf>
    <xf numFmtId="3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4" fontId="2" fillId="0" borderId="11" xfId="0" applyNumberFormat="1" applyFont="1" applyFill="1" applyBorder="1" applyAlignment="1" quotePrefix="1">
      <alignment horizontal="center" vertical="center" wrapText="1"/>
    </xf>
    <xf numFmtId="0" fontId="1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4" fontId="2" fillId="0" borderId="11" xfId="0" applyNumberFormat="1" applyFont="1" applyFill="1" applyBorder="1" applyAlignment="1" quotePrefix="1">
      <alignment vertical="center" wrapText="1"/>
    </xf>
    <xf numFmtId="0" fontId="24" fillId="0" borderId="11" xfId="0" applyFont="1" applyFill="1" applyBorder="1" applyAlignment="1">
      <alignment wrapText="1"/>
    </xf>
    <xf numFmtId="0" fontId="24" fillId="0" borderId="11" xfId="0" applyFont="1" applyFill="1" applyBorder="1" applyAlignment="1">
      <alignment horizontal="left" wrapText="1"/>
    </xf>
    <xf numFmtId="4" fontId="6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 quotePrefix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3" fontId="2" fillId="0" borderId="14" xfId="0" applyNumberFormat="1" applyFont="1" applyFill="1" applyBorder="1" applyAlignment="1">
      <alignment horizontal="center" vertical="top" wrapText="1"/>
    </xf>
    <xf numFmtId="3" fontId="4" fillId="0" borderId="14" xfId="0" applyNumberFormat="1" applyFont="1" applyFill="1" applyBorder="1" applyAlignment="1">
      <alignment horizontal="center" vertical="top" wrapText="1"/>
    </xf>
    <xf numFmtId="4" fontId="4" fillId="0" borderId="14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3"/>
  <sheetViews>
    <sheetView tabSelected="1" zoomScale="75" zoomScaleNormal="75" zoomScalePageLayoutView="0" workbookViewId="0" topLeftCell="F1">
      <selection activeCell="I2" sqref="I2"/>
    </sheetView>
  </sheetViews>
  <sheetFormatPr defaultColWidth="9.00390625" defaultRowHeight="12.75"/>
  <cols>
    <col min="1" max="1" width="1.75390625" style="3" customWidth="1"/>
    <col min="2" max="2" width="17.25390625" style="17" customWidth="1"/>
    <col min="3" max="3" width="16.125" style="3" customWidth="1"/>
    <col min="4" max="4" width="18.00390625" style="3" customWidth="1"/>
    <col min="5" max="5" width="62.00390625" style="3" customWidth="1"/>
    <col min="6" max="6" width="60.75390625" style="3" customWidth="1"/>
    <col min="7" max="7" width="26.75390625" style="3" customWidth="1"/>
    <col min="8" max="8" width="16.00390625" style="3" customWidth="1"/>
    <col min="9" max="9" width="15.25390625" style="3" customWidth="1"/>
    <col min="10" max="10" width="14.75390625" style="3" customWidth="1"/>
    <col min="11" max="11" width="16.625" style="3" customWidth="1"/>
    <col min="12" max="12" width="9.125" style="3" customWidth="1"/>
    <col min="13" max="13" width="12.125" style="3" bestFit="1" customWidth="1"/>
    <col min="14" max="16384" width="9.125" style="3" customWidth="1"/>
  </cols>
  <sheetData>
    <row r="1" spans="2:9" ht="12.75">
      <c r="B1" s="16"/>
      <c r="C1" s="4"/>
      <c r="D1" s="4"/>
      <c r="E1" s="4"/>
      <c r="F1" s="4"/>
      <c r="G1" s="4"/>
      <c r="H1" s="4"/>
      <c r="I1" s="5" t="s">
        <v>108</v>
      </c>
    </row>
    <row r="2" spans="2:9" ht="12.75">
      <c r="B2" s="20">
        <v>12315200000</v>
      </c>
      <c r="I2" s="5" t="s">
        <v>9</v>
      </c>
    </row>
    <row r="3" spans="2:9" ht="12.75">
      <c r="B3" s="21" t="s">
        <v>87</v>
      </c>
      <c r="I3" s="5" t="s">
        <v>62</v>
      </c>
    </row>
    <row r="5" spans="4:9" ht="18.75">
      <c r="D5" s="47" t="s">
        <v>63</v>
      </c>
      <c r="E5" s="47"/>
      <c r="F5" s="47"/>
      <c r="G5" s="47"/>
      <c r="H5" s="47"/>
      <c r="I5" s="47"/>
    </row>
    <row r="6" ht="13.5" thickBot="1">
      <c r="K6" s="3" t="s">
        <v>58</v>
      </c>
    </row>
    <row r="7" spans="2:11" ht="15.75">
      <c r="B7" s="48" t="s">
        <v>36</v>
      </c>
      <c r="C7" s="44" t="s">
        <v>37</v>
      </c>
      <c r="D7" s="44" t="s">
        <v>38</v>
      </c>
      <c r="E7" s="44" t="s">
        <v>39</v>
      </c>
      <c r="F7" s="44" t="s">
        <v>0</v>
      </c>
      <c r="G7" s="44" t="s">
        <v>1</v>
      </c>
      <c r="H7" s="44" t="s">
        <v>2</v>
      </c>
      <c r="I7" s="44" t="s">
        <v>3</v>
      </c>
      <c r="J7" s="44" t="s">
        <v>4</v>
      </c>
      <c r="K7" s="45"/>
    </row>
    <row r="8" spans="2:11" ht="47.25">
      <c r="B8" s="49"/>
      <c r="C8" s="46"/>
      <c r="D8" s="46"/>
      <c r="E8" s="46"/>
      <c r="F8" s="46"/>
      <c r="G8" s="46"/>
      <c r="H8" s="46"/>
      <c r="I8" s="46"/>
      <c r="J8" s="26" t="s">
        <v>5</v>
      </c>
      <c r="K8" s="33" t="s">
        <v>6</v>
      </c>
    </row>
    <row r="9" spans="2:11" ht="15.75">
      <c r="B9" s="32">
        <v>1</v>
      </c>
      <c r="C9" s="26">
        <v>2</v>
      </c>
      <c r="D9" s="26">
        <v>3</v>
      </c>
      <c r="E9" s="26">
        <v>4</v>
      </c>
      <c r="F9" s="26">
        <v>5</v>
      </c>
      <c r="G9" s="26">
        <v>6</v>
      </c>
      <c r="H9" s="26">
        <v>7</v>
      </c>
      <c r="I9" s="26">
        <v>8</v>
      </c>
      <c r="J9" s="26">
        <v>9</v>
      </c>
      <c r="K9" s="33">
        <v>10</v>
      </c>
    </row>
    <row r="10" spans="2:11" ht="15.75">
      <c r="B10" s="42" t="s">
        <v>64</v>
      </c>
      <c r="C10" s="43"/>
      <c r="D10" s="43"/>
      <c r="E10" s="27" t="s">
        <v>65</v>
      </c>
      <c r="F10" s="26"/>
      <c r="G10" s="26"/>
      <c r="H10" s="28">
        <f>H11</f>
        <v>812368</v>
      </c>
      <c r="I10" s="28">
        <f>I11</f>
        <v>812368</v>
      </c>
      <c r="J10" s="28">
        <f>J11</f>
        <v>0</v>
      </c>
      <c r="K10" s="34">
        <f>K11</f>
        <v>0</v>
      </c>
    </row>
    <row r="11" spans="2:11" ht="59.25" customHeight="1">
      <c r="B11" s="35" t="s">
        <v>86</v>
      </c>
      <c r="C11" s="7" t="s">
        <v>20</v>
      </c>
      <c r="D11" s="19" t="s">
        <v>21</v>
      </c>
      <c r="E11" s="22" t="s">
        <v>29</v>
      </c>
      <c r="F11" s="23" t="s">
        <v>74</v>
      </c>
      <c r="G11" s="26" t="s">
        <v>79</v>
      </c>
      <c r="H11" s="28">
        <f aca="true" t="shared" si="0" ref="H11:H31">I11+J11</f>
        <v>812368</v>
      </c>
      <c r="I11" s="26">
        <v>812368</v>
      </c>
      <c r="J11" s="26"/>
      <c r="K11" s="33"/>
    </row>
    <row r="12" spans="2:13" ht="15.75">
      <c r="B12" s="42" t="s">
        <v>44</v>
      </c>
      <c r="C12" s="43"/>
      <c r="D12" s="43"/>
      <c r="E12" s="27" t="s">
        <v>10</v>
      </c>
      <c r="F12" s="26"/>
      <c r="G12" s="26"/>
      <c r="H12" s="28">
        <f t="shared" si="0"/>
        <v>23164295</v>
      </c>
      <c r="I12" s="28">
        <f>SUM(I13:I23)</f>
        <v>21169988</v>
      </c>
      <c r="J12" s="28">
        <f>SUM(J13:J23)</f>
        <v>1994307</v>
      </c>
      <c r="K12" s="34">
        <f>SUM(K13:K23)</f>
        <v>1994307</v>
      </c>
      <c r="L12" s="14"/>
      <c r="M12" s="14"/>
    </row>
    <row r="13" spans="2:13" ht="63">
      <c r="B13" s="1" t="s">
        <v>15</v>
      </c>
      <c r="C13" s="15" t="s">
        <v>20</v>
      </c>
      <c r="D13" s="15" t="s">
        <v>21</v>
      </c>
      <c r="E13" s="2" t="s">
        <v>29</v>
      </c>
      <c r="F13" s="2" t="s">
        <v>11</v>
      </c>
      <c r="G13" s="26" t="s">
        <v>43</v>
      </c>
      <c r="H13" s="28">
        <f t="shared" si="0"/>
        <v>30000</v>
      </c>
      <c r="I13" s="29">
        <v>30000</v>
      </c>
      <c r="J13" s="29"/>
      <c r="K13" s="36"/>
      <c r="L13" s="14"/>
      <c r="M13" s="14"/>
    </row>
    <row r="14" spans="2:13" ht="62.25" customHeight="1">
      <c r="B14" s="35"/>
      <c r="C14" s="7"/>
      <c r="D14" s="19"/>
      <c r="E14" s="22"/>
      <c r="F14" s="23" t="s">
        <v>73</v>
      </c>
      <c r="G14" s="26" t="s">
        <v>80</v>
      </c>
      <c r="H14" s="28">
        <f t="shared" si="0"/>
        <v>236727</v>
      </c>
      <c r="I14" s="29">
        <v>236727</v>
      </c>
      <c r="J14" s="29"/>
      <c r="K14" s="36"/>
      <c r="L14" s="14"/>
      <c r="M14" s="14"/>
    </row>
    <row r="15" spans="2:13" ht="47.25" customHeight="1">
      <c r="B15" s="35" t="s">
        <v>88</v>
      </c>
      <c r="C15" s="7" t="s">
        <v>89</v>
      </c>
      <c r="D15" s="19" t="s">
        <v>90</v>
      </c>
      <c r="E15" s="22" t="s">
        <v>91</v>
      </c>
      <c r="F15" s="23" t="s">
        <v>72</v>
      </c>
      <c r="G15" s="26" t="s">
        <v>81</v>
      </c>
      <c r="H15" s="28">
        <f t="shared" si="0"/>
        <v>266891</v>
      </c>
      <c r="I15" s="29">
        <v>266891</v>
      </c>
      <c r="J15" s="29"/>
      <c r="K15" s="36"/>
      <c r="L15" s="14"/>
      <c r="M15" s="14"/>
    </row>
    <row r="16" spans="2:13" ht="75" customHeight="1">
      <c r="B16" s="35" t="s">
        <v>92</v>
      </c>
      <c r="C16" s="7" t="s">
        <v>93</v>
      </c>
      <c r="D16" s="19" t="s">
        <v>94</v>
      </c>
      <c r="E16" s="22" t="s">
        <v>95</v>
      </c>
      <c r="F16" s="24" t="s">
        <v>75</v>
      </c>
      <c r="G16" s="26" t="s">
        <v>82</v>
      </c>
      <c r="H16" s="28">
        <f t="shared" si="0"/>
        <v>2047912</v>
      </c>
      <c r="I16" s="29">
        <v>2047912</v>
      </c>
      <c r="J16" s="29"/>
      <c r="K16" s="36"/>
      <c r="L16" s="14"/>
      <c r="M16" s="14"/>
    </row>
    <row r="17" spans="2:13" ht="79.5" customHeight="1">
      <c r="B17" s="35" t="s">
        <v>96</v>
      </c>
      <c r="C17" s="7" t="s">
        <v>97</v>
      </c>
      <c r="D17" s="19" t="s">
        <v>98</v>
      </c>
      <c r="E17" s="22" t="s">
        <v>99</v>
      </c>
      <c r="F17" s="23" t="s">
        <v>76</v>
      </c>
      <c r="G17" s="26" t="s">
        <v>83</v>
      </c>
      <c r="H17" s="28">
        <f t="shared" si="0"/>
        <v>17767278</v>
      </c>
      <c r="I17" s="29">
        <v>17767278</v>
      </c>
      <c r="J17" s="29"/>
      <c r="K17" s="36"/>
      <c r="L17" s="14"/>
      <c r="M17" s="14"/>
    </row>
    <row r="18" spans="2:13" ht="79.5" customHeight="1">
      <c r="B18" s="35" t="s">
        <v>100</v>
      </c>
      <c r="C18" s="7" t="s">
        <v>101</v>
      </c>
      <c r="D18" s="19" t="s">
        <v>102</v>
      </c>
      <c r="E18" s="22" t="s">
        <v>103</v>
      </c>
      <c r="F18" s="23" t="s">
        <v>76</v>
      </c>
      <c r="G18" s="26" t="s">
        <v>83</v>
      </c>
      <c r="H18" s="28">
        <f t="shared" si="0"/>
        <v>1959307</v>
      </c>
      <c r="I18" s="29"/>
      <c r="J18" s="29">
        <v>1959307</v>
      </c>
      <c r="K18" s="36">
        <f>J18</f>
        <v>1959307</v>
      </c>
      <c r="L18" s="14"/>
      <c r="M18" s="14"/>
    </row>
    <row r="19" spans="2:13" ht="31.5">
      <c r="B19" s="1" t="s">
        <v>16</v>
      </c>
      <c r="C19" s="15" t="s">
        <v>22</v>
      </c>
      <c r="D19" s="15" t="s">
        <v>24</v>
      </c>
      <c r="E19" s="2" t="s">
        <v>30</v>
      </c>
      <c r="F19" s="2" t="s">
        <v>34</v>
      </c>
      <c r="G19" s="26" t="s">
        <v>40</v>
      </c>
      <c r="H19" s="28">
        <f t="shared" si="0"/>
        <v>126000</v>
      </c>
      <c r="I19" s="29">
        <v>91000</v>
      </c>
      <c r="J19" s="29">
        <v>35000</v>
      </c>
      <c r="K19" s="36">
        <v>35000</v>
      </c>
      <c r="L19" s="14"/>
      <c r="M19" s="14"/>
    </row>
    <row r="20" spans="2:13" ht="31.5">
      <c r="B20" s="1" t="s">
        <v>17</v>
      </c>
      <c r="C20" s="15" t="s">
        <v>23</v>
      </c>
      <c r="D20" s="15" t="s">
        <v>24</v>
      </c>
      <c r="E20" s="2" t="s">
        <v>31</v>
      </c>
      <c r="F20" s="2" t="s">
        <v>12</v>
      </c>
      <c r="G20" s="26" t="s">
        <v>41</v>
      </c>
      <c r="H20" s="28">
        <f t="shared" si="0"/>
        <v>90000</v>
      </c>
      <c r="I20" s="29">
        <v>90000</v>
      </c>
      <c r="J20" s="29"/>
      <c r="K20" s="36"/>
      <c r="L20" s="14"/>
      <c r="M20" s="14"/>
    </row>
    <row r="21" spans="2:13" ht="63">
      <c r="B21" s="1" t="s">
        <v>49</v>
      </c>
      <c r="C21" s="15" t="s">
        <v>50</v>
      </c>
      <c r="D21" s="15" t="s">
        <v>24</v>
      </c>
      <c r="E21" s="2" t="s">
        <v>51</v>
      </c>
      <c r="F21" s="30" t="s">
        <v>48</v>
      </c>
      <c r="G21" s="26" t="s">
        <v>52</v>
      </c>
      <c r="H21" s="28">
        <f t="shared" si="0"/>
        <v>196000</v>
      </c>
      <c r="I21" s="29">
        <v>196000</v>
      </c>
      <c r="J21" s="29"/>
      <c r="K21" s="36"/>
      <c r="L21" s="14"/>
      <c r="M21" s="14"/>
    </row>
    <row r="22" spans="2:13" ht="78.75">
      <c r="B22" s="1" t="s">
        <v>18</v>
      </c>
      <c r="C22" s="15" t="s">
        <v>25</v>
      </c>
      <c r="D22" s="15" t="s">
        <v>26</v>
      </c>
      <c r="E22" s="2" t="s">
        <v>32</v>
      </c>
      <c r="F22" s="2" t="s">
        <v>13</v>
      </c>
      <c r="G22" s="26" t="s">
        <v>35</v>
      </c>
      <c r="H22" s="28">
        <f t="shared" si="0"/>
        <v>330000</v>
      </c>
      <c r="I22" s="29">
        <v>330000</v>
      </c>
      <c r="J22" s="29"/>
      <c r="K22" s="36"/>
      <c r="L22" s="14"/>
      <c r="M22" s="14"/>
    </row>
    <row r="23" spans="2:13" ht="40.5" customHeight="1">
      <c r="B23" s="1" t="s">
        <v>19</v>
      </c>
      <c r="C23" s="15" t="s">
        <v>27</v>
      </c>
      <c r="D23" s="15" t="s">
        <v>28</v>
      </c>
      <c r="E23" s="2" t="s">
        <v>33</v>
      </c>
      <c r="F23" s="2" t="s">
        <v>14</v>
      </c>
      <c r="G23" s="26" t="s">
        <v>42</v>
      </c>
      <c r="H23" s="28">
        <f t="shared" si="0"/>
        <v>114180</v>
      </c>
      <c r="I23" s="29">
        <v>114180</v>
      </c>
      <c r="J23" s="29"/>
      <c r="K23" s="36"/>
      <c r="L23" s="14"/>
      <c r="M23" s="14"/>
    </row>
    <row r="24" spans="2:13" ht="15.75">
      <c r="B24" s="42" t="s">
        <v>55</v>
      </c>
      <c r="C24" s="43"/>
      <c r="D24" s="43"/>
      <c r="E24" s="9" t="s">
        <v>53</v>
      </c>
      <c r="F24" s="30"/>
      <c r="G24" s="26"/>
      <c r="H24" s="28">
        <f t="shared" si="0"/>
        <v>195500</v>
      </c>
      <c r="I24" s="28">
        <f>I25</f>
        <v>195500</v>
      </c>
      <c r="J24" s="28">
        <f>J25</f>
        <v>0</v>
      </c>
      <c r="K24" s="34">
        <f>K25</f>
        <v>0</v>
      </c>
      <c r="L24" s="14"/>
      <c r="M24" s="14"/>
    </row>
    <row r="25" spans="2:13" ht="45" customHeight="1">
      <c r="B25" s="18" t="s">
        <v>54</v>
      </c>
      <c r="C25" s="7" t="s">
        <v>50</v>
      </c>
      <c r="D25" s="8" t="s">
        <v>24</v>
      </c>
      <c r="E25" s="6" t="s">
        <v>51</v>
      </c>
      <c r="F25" s="30" t="s">
        <v>48</v>
      </c>
      <c r="G25" s="26" t="s">
        <v>52</v>
      </c>
      <c r="H25" s="28">
        <f t="shared" si="0"/>
        <v>195500</v>
      </c>
      <c r="I25" s="29">
        <v>195500</v>
      </c>
      <c r="J25" s="29"/>
      <c r="K25" s="36"/>
      <c r="L25" s="14"/>
      <c r="M25" s="14"/>
    </row>
    <row r="26" spans="2:13" ht="31.5">
      <c r="B26" s="42" t="s">
        <v>45</v>
      </c>
      <c r="C26" s="43"/>
      <c r="D26" s="43"/>
      <c r="E26" s="10" t="s">
        <v>46</v>
      </c>
      <c r="F26" s="30"/>
      <c r="G26" s="26"/>
      <c r="H26" s="28">
        <f>SUM(H27:H31)</f>
        <v>793683</v>
      </c>
      <c r="I26" s="28">
        <f>SUM(I27:I31)</f>
        <v>793683</v>
      </c>
      <c r="J26" s="28">
        <f>SUM(J27:J31)</f>
        <v>0</v>
      </c>
      <c r="K26" s="34">
        <f>SUM(K27:K31)</f>
        <v>0</v>
      </c>
      <c r="L26" s="14"/>
      <c r="M26" s="14"/>
    </row>
    <row r="27" spans="2:13" ht="63">
      <c r="B27" s="1" t="s">
        <v>61</v>
      </c>
      <c r="C27" s="15" t="s">
        <v>50</v>
      </c>
      <c r="D27" s="15" t="s">
        <v>24</v>
      </c>
      <c r="E27" s="2" t="s">
        <v>51</v>
      </c>
      <c r="F27" s="30" t="s">
        <v>48</v>
      </c>
      <c r="G27" s="26" t="s">
        <v>52</v>
      </c>
      <c r="H27" s="28">
        <f t="shared" si="0"/>
        <v>199920</v>
      </c>
      <c r="I27" s="29">
        <v>199920</v>
      </c>
      <c r="J27" s="28"/>
      <c r="K27" s="34"/>
      <c r="L27" s="14"/>
      <c r="M27" s="14"/>
    </row>
    <row r="28" spans="2:13" ht="31.5">
      <c r="B28" s="35" t="s">
        <v>66</v>
      </c>
      <c r="C28" s="7" t="s">
        <v>69</v>
      </c>
      <c r="D28" s="19" t="s">
        <v>104</v>
      </c>
      <c r="E28" s="22" t="s">
        <v>105</v>
      </c>
      <c r="F28" s="31" t="s">
        <v>77</v>
      </c>
      <c r="G28" s="26" t="s">
        <v>84</v>
      </c>
      <c r="H28" s="28">
        <f t="shared" si="0"/>
        <v>100800</v>
      </c>
      <c r="I28" s="29">
        <v>100800</v>
      </c>
      <c r="J28" s="28"/>
      <c r="K28" s="34"/>
      <c r="L28" s="14"/>
      <c r="M28" s="14"/>
    </row>
    <row r="29" spans="2:13" ht="63">
      <c r="B29" s="35" t="s">
        <v>67</v>
      </c>
      <c r="C29" s="7" t="s">
        <v>70</v>
      </c>
      <c r="D29" s="19" t="s">
        <v>104</v>
      </c>
      <c r="E29" s="22" t="s">
        <v>106</v>
      </c>
      <c r="F29" s="31" t="s">
        <v>78</v>
      </c>
      <c r="G29" s="26" t="s">
        <v>85</v>
      </c>
      <c r="H29" s="28">
        <f t="shared" si="0"/>
        <v>124713</v>
      </c>
      <c r="I29" s="29">
        <v>124713</v>
      </c>
      <c r="J29" s="28"/>
      <c r="K29" s="34"/>
      <c r="L29" s="14"/>
      <c r="M29" s="14"/>
    </row>
    <row r="30" spans="2:13" ht="31.5">
      <c r="B30" s="35" t="s">
        <v>68</v>
      </c>
      <c r="C30" s="7" t="s">
        <v>71</v>
      </c>
      <c r="D30" s="19" t="s">
        <v>104</v>
      </c>
      <c r="E30" s="22" t="s">
        <v>107</v>
      </c>
      <c r="F30" s="31" t="s">
        <v>77</v>
      </c>
      <c r="G30" s="26" t="s">
        <v>84</v>
      </c>
      <c r="H30" s="28">
        <f t="shared" si="0"/>
        <v>68250</v>
      </c>
      <c r="I30" s="29">
        <v>68250</v>
      </c>
      <c r="J30" s="28"/>
      <c r="K30" s="34"/>
      <c r="L30" s="14"/>
      <c r="M30" s="14"/>
    </row>
    <row r="31" spans="2:13" ht="47.25">
      <c r="B31" s="18" t="s">
        <v>47</v>
      </c>
      <c r="C31" s="7" t="s">
        <v>25</v>
      </c>
      <c r="D31" s="8" t="s">
        <v>26</v>
      </c>
      <c r="E31" s="6" t="s">
        <v>32</v>
      </c>
      <c r="F31" s="30" t="s">
        <v>56</v>
      </c>
      <c r="G31" s="26" t="s">
        <v>57</v>
      </c>
      <c r="H31" s="28">
        <f t="shared" si="0"/>
        <v>300000</v>
      </c>
      <c r="I31" s="29">
        <v>300000</v>
      </c>
      <c r="J31" s="29"/>
      <c r="K31" s="36"/>
      <c r="L31" s="14"/>
      <c r="M31" s="14"/>
    </row>
    <row r="32" spans="2:13" s="11" customFormat="1" ht="16.5" thickBot="1">
      <c r="B32" s="37" t="s">
        <v>7</v>
      </c>
      <c r="C32" s="38" t="s">
        <v>7</v>
      </c>
      <c r="D32" s="38" t="s">
        <v>7</v>
      </c>
      <c r="E32" s="39" t="s">
        <v>8</v>
      </c>
      <c r="F32" s="38" t="s">
        <v>7</v>
      </c>
      <c r="G32" s="38" t="s">
        <v>7</v>
      </c>
      <c r="H32" s="40">
        <f>H12+H26+H24+H10</f>
        <v>24965846</v>
      </c>
      <c r="I32" s="40">
        <f>I12+I26+I24+I10</f>
        <v>22971539</v>
      </c>
      <c r="J32" s="40">
        <f>J12+J26+J24+J10</f>
        <v>1994307</v>
      </c>
      <c r="K32" s="41">
        <f>K12+K26+K24+K10</f>
        <v>1994307</v>
      </c>
      <c r="L32" s="14"/>
      <c r="M32" s="14"/>
    </row>
    <row r="33" spans="8:11" ht="12.75">
      <c r="H33" s="11"/>
      <c r="I33" s="11"/>
      <c r="J33" s="11"/>
      <c r="K33" s="11"/>
    </row>
    <row r="34" spans="4:10" ht="12.75">
      <c r="D34" s="13" t="s">
        <v>59</v>
      </c>
      <c r="F34" s="12"/>
      <c r="G34" s="13" t="s">
        <v>60</v>
      </c>
      <c r="H34" s="25"/>
      <c r="J34" s="13"/>
    </row>
    <row r="36" ht="12.75">
      <c r="I36" s="11"/>
    </row>
    <row r="53" ht="12.75">
      <c r="H53" s="11"/>
    </row>
  </sheetData>
  <sheetProtection/>
  <mergeCells count="14">
    <mergeCell ref="D5:I5"/>
    <mergeCell ref="B7:B8"/>
    <mergeCell ref="C7:C8"/>
    <mergeCell ref="D7:D8"/>
    <mergeCell ref="E7:E8"/>
    <mergeCell ref="J7:K7"/>
    <mergeCell ref="F7:F8"/>
    <mergeCell ref="G7:G8"/>
    <mergeCell ref="H7:H8"/>
    <mergeCell ref="I7:I8"/>
    <mergeCell ref="B26:D26"/>
    <mergeCell ref="B24:D24"/>
    <mergeCell ref="B12:D12"/>
    <mergeCell ref="B10:D10"/>
  </mergeCells>
  <printOptions/>
  <pageMargins left="0.49" right="0.1968503937007874" top="1.26" bottom="0.5118110236220472" header="1.11" footer="0.5118110236220472"/>
  <pageSetup horizontalDpi="1200" verticalDpi="12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2020-01-10T09:07:23Z</cp:lastPrinted>
  <dcterms:created xsi:type="dcterms:W3CDTF">2018-12-18T09:09:42Z</dcterms:created>
  <dcterms:modified xsi:type="dcterms:W3CDTF">2020-01-10T10:48:44Z</dcterms:modified>
  <cp:category/>
  <cp:version/>
  <cp:contentType/>
  <cp:contentStatus/>
</cp:coreProperties>
</file>